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ocuments\Indicadores\PEMP\2019\Segundo trimestre\"/>
    </mc:Choice>
  </mc:AlternateContent>
  <bookViews>
    <workbookView xWindow="240" yWindow="255" windowWidth="20115" windowHeight="7815"/>
  </bookViews>
  <sheets>
    <sheet name="Hoja1" sheetId="1" r:id="rId1"/>
  </sheets>
  <calcPr calcId="152511" concurrentCalc="0"/>
</workbook>
</file>

<file path=xl/calcChain.xml><?xml version="1.0" encoding="utf-8"?>
<calcChain xmlns="http://schemas.openxmlformats.org/spreadsheetml/2006/main">
  <c r="D15" i="1" l="1"/>
  <c r="E12" i="1"/>
  <c r="D33" i="1"/>
  <c r="D30" i="1"/>
  <c r="D27" i="1"/>
  <c r="D24" i="1"/>
  <c r="D21" i="1"/>
  <c r="D18" i="1"/>
  <c r="D9" i="1"/>
  <c r="D6" i="1"/>
  <c r="D12" i="1"/>
  <c r="E15" i="1"/>
  <c r="E30" i="1"/>
  <c r="E24" i="1"/>
  <c r="E21" i="1"/>
  <c r="E33" i="1"/>
  <c r="E27" i="1"/>
  <c r="E18" i="1"/>
  <c r="E9" i="1"/>
  <c r="E6" i="1"/>
</calcChain>
</file>

<file path=xl/sharedStrings.xml><?xml version="1.0" encoding="utf-8"?>
<sst xmlns="http://schemas.openxmlformats.org/spreadsheetml/2006/main" count="48" uniqueCount="46">
  <si>
    <t>PROGRAMA</t>
  </si>
  <si>
    <t>INDICADOR</t>
  </si>
  <si>
    <t>Investigación Científica</t>
  </si>
  <si>
    <t>Generación de conocimiento de calidad</t>
  </si>
  <si>
    <t>Proyectos externos por investigador</t>
  </si>
  <si>
    <t>Formación de Recursos Humanos</t>
  </si>
  <si>
    <t>Calidad de los posgrados</t>
  </si>
  <si>
    <t>Generación de recursos humanos especializados</t>
  </si>
  <si>
    <t>Vinculación</t>
  </si>
  <si>
    <t>Proyectos interinstitucionales</t>
  </si>
  <si>
    <t>Transferencia del Conocimiento e Innovación</t>
  </si>
  <si>
    <t xml:space="preserve">Transferencia de conocimiento </t>
  </si>
  <si>
    <t>Propiedad intelectual</t>
  </si>
  <si>
    <t>Difusión y Divulgación</t>
  </si>
  <si>
    <t>Actividades de divulgación por personal de C y T</t>
  </si>
  <si>
    <t>Gestión Presupuestal</t>
  </si>
  <si>
    <t>Indice de sostenibilidad económica para la investigación</t>
  </si>
  <si>
    <t>Indice de sostenibilidad económica</t>
  </si>
  <si>
    <t>INDICADORES DE DESEMPEÑO
EL COLEGIO DE LA FRONTERA SUR</t>
  </si>
  <si>
    <t>META
2019</t>
  </si>
  <si>
    <t>No. de publicaciones arbitradas</t>
  </si>
  <si>
    <t>No. de investigadores del Centro</t>
  </si>
  <si>
    <t xml:space="preserve">No. de proyectos de investigación financiados con recursos externos </t>
  </si>
  <si>
    <t>No. de programas registrados en el PNPC de reciente creación + (2) x No. de programas registrados en el PNPC en desarrollo + (3) x No. de programas registrados en el PNPC consolidados + (4) x No. de programas registrados en el PNPC de competencia internacional</t>
  </si>
  <si>
    <t>(4) x No. de programas de posgrado reconocidos por CONACYT en el PNPC</t>
  </si>
  <si>
    <t>No. de alumnos graduados en programas de especialidad del PNPC + No. de alumnos graduados en programas de maestría del PNPC + No. de alumnos graduados en programas de doctorado del PNPC</t>
  </si>
  <si>
    <t>No. de Investigadores del Centro</t>
  </si>
  <si>
    <t>No. de proyectos interinstitucionales</t>
  </si>
  <si>
    <t>No. de proyectos de investigación</t>
  </si>
  <si>
    <t>No. de contratos o convenios de transferencia de conocimiento, innovación tecnológica, social, económica o ambiental firmados vigentes alineados al PECITI en el año n</t>
  </si>
  <si>
    <t>No. de contratos o convenios de transferencia de conocimiento, innovación tecnológica, social, económica o ambiental firmados vigentes alineados al PECITI en el año n-1</t>
  </si>
  <si>
    <t>No. de derechos de autor en el año n</t>
  </si>
  <si>
    <t>No. de derechos de autor en el año  n-1</t>
  </si>
  <si>
    <t>No. de actividades de divulgación dirigidas al público en general</t>
  </si>
  <si>
    <t>No. de Personal de ciencia y tecnología</t>
  </si>
  <si>
    <t>UNIDAD DE MEDIDA</t>
  </si>
  <si>
    <r>
      <rPr>
        <sz val="8"/>
        <rFont val="Arial Narrow"/>
        <family val="2"/>
      </rPr>
      <t>0 + 70 + 48</t>
    </r>
    <r>
      <rPr>
        <sz val="12"/>
        <rFont val="Arial Narrow"/>
        <family val="2"/>
      </rPr>
      <t xml:space="preserve">
118</t>
    </r>
  </si>
  <si>
    <t>Monto de ingresos propios (miles)</t>
  </si>
  <si>
    <t>Monto de presupuesto total del Centro (miles)</t>
  </si>
  <si>
    <t>Monto total obtenido por proyectos de investigación financiados con recursos externos (miles)</t>
  </si>
  <si>
    <t>Monto total de recursos fiscales destinados a la investigación (miles)</t>
  </si>
  <si>
    <r>
      <rPr>
        <sz val="8"/>
        <rFont val="Arial Narrow"/>
        <family val="2"/>
      </rPr>
      <t>(2</t>
    </r>
    <r>
      <rPr>
        <sz val="7"/>
        <rFont val="Arial Narrow"/>
        <family val="2"/>
      </rPr>
      <t>X</t>
    </r>
    <r>
      <rPr>
        <sz val="8"/>
        <rFont val="Arial Narrow"/>
        <family val="2"/>
      </rPr>
      <t>1)+(3</t>
    </r>
    <r>
      <rPr>
        <sz val="7"/>
        <rFont val="Arial Narrow"/>
        <family val="2"/>
      </rPr>
      <t>X</t>
    </r>
    <r>
      <rPr>
        <sz val="8"/>
        <rFont val="Arial Narrow"/>
        <family val="2"/>
      </rPr>
      <t>1)+(4</t>
    </r>
    <r>
      <rPr>
        <sz val="7"/>
        <rFont val="Arial Narrow"/>
        <family val="2"/>
      </rPr>
      <t>X</t>
    </r>
    <r>
      <rPr>
        <sz val="8"/>
        <rFont val="Arial Narrow"/>
        <family val="2"/>
      </rPr>
      <t>1)</t>
    </r>
    <r>
      <rPr>
        <sz val="12"/>
        <rFont val="Arial Narrow"/>
        <family val="2"/>
      </rPr>
      <t xml:space="preserve">
9</t>
    </r>
  </si>
  <si>
    <r>
      <rPr>
        <sz val="8"/>
        <rFont val="Arial Narrow"/>
        <family val="2"/>
      </rPr>
      <t>(4</t>
    </r>
    <r>
      <rPr>
        <sz val="7"/>
        <rFont val="Arial Narrow"/>
        <family val="2"/>
      </rPr>
      <t>X</t>
    </r>
    <r>
      <rPr>
        <sz val="8"/>
        <rFont val="Arial Narrow"/>
        <family val="2"/>
      </rPr>
      <t>3)</t>
    </r>
    <r>
      <rPr>
        <sz val="12"/>
        <rFont val="Arial Narrow"/>
        <family val="2"/>
      </rPr>
      <t xml:space="preserve">
12</t>
    </r>
  </si>
  <si>
    <r>
      <rPr>
        <sz val="8"/>
        <rFont val="Arial Narrow"/>
        <family val="2"/>
      </rPr>
      <t>0+(2</t>
    </r>
    <r>
      <rPr>
        <sz val="7"/>
        <rFont val="Arial Narrow"/>
        <family val="2"/>
      </rPr>
      <t>X</t>
    </r>
    <r>
      <rPr>
        <sz val="8"/>
        <rFont val="Arial Narrow"/>
        <family val="2"/>
      </rPr>
      <t>1)+(3</t>
    </r>
    <r>
      <rPr>
        <sz val="7"/>
        <rFont val="Arial Narrow"/>
        <family val="2"/>
      </rPr>
      <t>X</t>
    </r>
    <r>
      <rPr>
        <sz val="8"/>
        <rFont val="Arial Narrow"/>
        <family val="2"/>
      </rPr>
      <t>1)+(4</t>
    </r>
    <r>
      <rPr>
        <sz val="7"/>
        <rFont val="Arial Narrow"/>
        <family val="2"/>
      </rPr>
      <t>X</t>
    </r>
    <r>
      <rPr>
        <sz val="8"/>
        <rFont val="Arial Narrow"/>
        <family val="2"/>
      </rPr>
      <t>1)</t>
    </r>
    <r>
      <rPr>
        <sz val="12"/>
        <rFont val="Arial Narrow"/>
        <family val="2"/>
      </rPr>
      <t xml:space="preserve">
9</t>
    </r>
  </si>
  <si>
    <t>ALCANZADO
ENE - JUN 2019</t>
  </si>
  <si>
    <r>
      <rPr>
        <sz val="8"/>
        <rFont val="Arial Narrow"/>
        <family val="2"/>
      </rPr>
      <t>0 + 35 + 15</t>
    </r>
    <r>
      <rPr>
        <sz val="12"/>
        <rFont val="Arial Narrow"/>
        <family val="2"/>
      </rPr>
      <t xml:space="preserve">
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</si>
</sst>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4" fillId="3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top" wrapText="1"/>
    </xf>
    <xf numFmtId="0" fontId="0" fillId="3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sqref="A1:E1"/>
    </sheetView>
  </sheetViews>
  <sheetFormatPr baseColWidth="10" defaultRowHeight="18.75" x14ac:dyDescent="0.3"/>
  <cols>
    <col min="1" max="1" width="15.28515625" style="1" customWidth="1"/>
    <col min="2" max="2" width="26.85546875" style="1" customWidth="1"/>
    <col min="3" max="3" width="88.42578125" style="1" customWidth="1"/>
    <col min="4" max="4" width="16.5703125" style="1" customWidth="1"/>
    <col min="5" max="5" width="17.5703125" style="1" customWidth="1"/>
    <col min="6" max="6" width="14.85546875" style="1" bestFit="1" customWidth="1"/>
    <col min="7" max="7" width="15.85546875" style="1" bestFit="1" customWidth="1"/>
    <col min="8" max="16384" width="11.42578125" style="1"/>
  </cols>
  <sheetData>
    <row r="1" spans="1:5" ht="54.75" customHeight="1" x14ac:dyDescent="0.3">
      <c r="A1" s="17" t="s">
        <v>18</v>
      </c>
      <c r="B1" s="17"/>
      <c r="C1" s="17"/>
      <c r="D1" s="17"/>
      <c r="E1" s="17"/>
    </row>
    <row r="2" spans="1:5" ht="8.25" customHeight="1" x14ac:dyDescent="0.3">
      <c r="A2" s="2"/>
      <c r="B2" s="2"/>
      <c r="C2" s="2"/>
      <c r="D2" s="2"/>
      <c r="E2" s="2"/>
    </row>
    <row r="3" spans="1:5" ht="31.5" x14ac:dyDescent="0.3">
      <c r="A3" s="4" t="s">
        <v>0</v>
      </c>
      <c r="B3" s="5" t="s">
        <v>1</v>
      </c>
      <c r="C3" s="5" t="s">
        <v>35</v>
      </c>
      <c r="D3" s="5" t="s">
        <v>44</v>
      </c>
      <c r="E3" s="6" t="s">
        <v>19</v>
      </c>
    </row>
    <row r="4" spans="1:5" x14ac:dyDescent="0.3">
      <c r="A4" s="15" t="s">
        <v>2</v>
      </c>
      <c r="B4" s="15" t="s">
        <v>3</v>
      </c>
      <c r="C4" s="10" t="s">
        <v>20</v>
      </c>
      <c r="D4" s="18">
        <v>136</v>
      </c>
      <c r="E4" s="7">
        <v>334</v>
      </c>
    </row>
    <row r="5" spans="1:5" x14ac:dyDescent="0.3">
      <c r="A5" s="15"/>
      <c r="B5" s="15"/>
      <c r="C5" s="10" t="s">
        <v>21</v>
      </c>
      <c r="D5" s="18">
        <v>164</v>
      </c>
      <c r="E5" s="7">
        <v>167</v>
      </c>
    </row>
    <row r="6" spans="1:5" x14ac:dyDescent="0.3">
      <c r="A6" s="15"/>
      <c r="B6" s="15"/>
      <c r="C6" s="11"/>
      <c r="D6" s="8">
        <f t="shared" ref="D6:E6" si="0">D4/D5</f>
        <v>0.82926829268292679</v>
      </c>
      <c r="E6" s="8">
        <f t="shared" si="0"/>
        <v>2</v>
      </c>
    </row>
    <row r="7" spans="1:5" x14ac:dyDescent="0.3">
      <c r="A7" s="15"/>
      <c r="B7" s="15" t="s">
        <v>4</v>
      </c>
      <c r="C7" s="10" t="s">
        <v>22</v>
      </c>
      <c r="D7" s="18">
        <v>45</v>
      </c>
      <c r="E7" s="7">
        <v>50</v>
      </c>
    </row>
    <row r="8" spans="1:5" x14ac:dyDescent="0.3">
      <c r="A8" s="15"/>
      <c r="B8" s="15"/>
      <c r="C8" s="10" t="s">
        <v>21</v>
      </c>
      <c r="D8" s="18">
        <v>164</v>
      </c>
      <c r="E8" s="7">
        <v>167</v>
      </c>
    </row>
    <row r="9" spans="1:5" x14ac:dyDescent="0.3">
      <c r="A9" s="15"/>
      <c r="B9" s="15"/>
      <c r="C9" s="12"/>
      <c r="D9" s="8">
        <f t="shared" ref="D9:E9" si="1">D7/D8</f>
        <v>0.27439024390243905</v>
      </c>
      <c r="E9" s="8">
        <f t="shared" si="1"/>
        <v>0.29940119760479039</v>
      </c>
    </row>
    <row r="10" spans="1:5" ht="49.5" x14ac:dyDescent="0.3">
      <c r="A10" s="15" t="s">
        <v>5</v>
      </c>
      <c r="B10" s="15" t="s">
        <v>6</v>
      </c>
      <c r="C10" s="10" t="s">
        <v>23</v>
      </c>
      <c r="D10" s="19" t="s">
        <v>41</v>
      </c>
      <c r="E10" s="7" t="s">
        <v>43</v>
      </c>
    </row>
    <row r="11" spans="1:5" ht="32.25" customHeight="1" x14ac:dyDescent="0.3">
      <c r="A11" s="15"/>
      <c r="B11" s="15"/>
      <c r="C11" s="10" t="s">
        <v>24</v>
      </c>
      <c r="D11" s="19" t="s">
        <v>42</v>
      </c>
      <c r="E11" s="7" t="s">
        <v>42</v>
      </c>
    </row>
    <row r="12" spans="1:5" x14ac:dyDescent="0.3">
      <c r="A12" s="15"/>
      <c r="B12" s="15"/>
      <c r="C12" s="13"/>
      <c r="D12" s="8">
        <f>9/12</f>
        <v>0.75</v>
      </c>
      <c r="E12" s="8">
        <f>9/12</f>
        <v>0.75</v>
      </c>
    </row>
    <row r="13" spans="1:5" ht="33" x14ac:dyDescent="0.3">
      <c r="A13" s="15"/>
      <c r="B13" s="15" t="s">
        <v>7</v>
      </c>
      <c r="C13" s="10" t="s">
        <v>25</v>
      </c>
      <c r="D13" s="19" t="s">
        <v>45</v>
      </c>
      <c r="E13" s="7" t="s">
        <v>36</v>
      </c>
    </row>
    <row r="14" spans="1:5" ht="18.75" customHeight="1" x14ac:dyDescent="0.3">
      <c r="A14" s="15"/>
      <c r="B14" s="15"/>
      <c r="C14" s="10" t="s">
        <v>26</v>
      </c>
      <c r="D14" s="18">
        <v>164</v>
      </c>
      <c r="E14" s="7">
        <v>167</v>
      </c>
    </row>
    <row r="15" spans="1:5" x14ac:dyDescent="0.3">
      <c r="A15" s="15"/>
      <c r="B15" s="15"/>
      <c r="C15" s="12"/>
      <c r="D15" s="8">
        <f>50/164</f>
        <v>0.3048780487804878</v>
      </c>
      <c r="E15" s="8">
        <f>118/167</f>
        <v>0.70658682634730541</v>
      </c>
    </row>
    <row r="16" spans="1:5" x14ac:dyDescent="0.3">
      <c r="A16" s="15" t="s">
        <v>8</v>
      </c>
      <c r="B16" s="15" t="s">
        <v>9</v>
      </c>
      <c r="C16" s="10" t="s">
        <v>27</v>
      </c>
      <c r="D16" s="18">
        <v>43</v>
      </c>
      <c r="E16" s="7">
        <v>35</v>
      </c>
    </row>
    <row r="17" spans="1:5" x14ac:dyDescent="0.3">
      <c r="A17" s="15"/>
      <c r="B17" s="15"/>
      <c r="C17" s="10" t="s">
        <v>28</v>
      </c>
      <c r="D17" s="18">
        <v>45</v>
      </c>
      <c r="E17" s="7">
        <v>50</v>
      </c>
    </row>
    <row r="18" spans="1:5" x14ac:dyDescent="0.3">
      <c r="A18" s="15"/>
      <c r="B18" s="15"/>
      <c r="C18" s="12"/>
      <c r="D18" s="8">
        <f t="shared" ref="D18:E18" si="2">D16/D17</f>
        <v>0.9555555555555556</v>
      </c>
      <c r="E18" s="8">
        <f t="shared" si="2"/>
        <v>0.7</v>
      </c>
    </row>
    <row r="19" spans="1:5" ht="33" x14ac:dyDescent="0.3">
      <c r="A19" s="15" t="s">
        <v>10</v>
      </c>
      <c r="B19" s="15" t="s">
        <v>11</v>
      </c>
      <c r="C19" s="10" t="s">
        <v>29</v>
      </c>
      <c r="D19" s="18">
        <v>21</v>
      </c>
      <c r="E19" s="7">
        <v>25</v>
      </c>
    </row>
    <row r="20" spans="1:5" ht="33" x14ac:dyDescent="0.3">
      <c r="A20" s="15"/>
      <c r="B20" s="15"/>
      <c r="C20" s="10" t="s">
        <v>30</v>
      </c>
      <c r="D20" s="18">
        <v>32</v>
      </c>
      <c r="E20" s="7">
        <v>32</v>
      </c>
    </row>
    <row r="21" spans="1:5" x14ac:dyDescent="0.3">
      <c r="A21" s="15"/>
      <c r="B21" s="15"/>
      <c r="C21" s="13"/>
      <c r="D21" s="8">
        <f>D19/D20</f>
        <v>0.65625</v>
      </c>
      <c r="E21" s="8">
        <f>E19/E20</f>
        <v>0.78125</v>
      </c>
    </row>
    <row r="22" spans="1:5" x14ac:dyDescent="0.3">
      <c r="A22" s="15"/>
      <c r="B22" s="15" t="s">
        <v>12</v>
      </c>
      <c r="C22" s="10" t="s">
        <v>31</v>
      </c>
      <c r="D22" s="18">
        <v>3</v>
      </c>
      <c r="E22" s="7">
        <v>18</v>
      </c>
    </row>
    <row r="23" spans="1:5" x14ac:dyDescent="0.3">
      <c r="A23" s="15"/>
      <c r="B23" s="15"/>
      <c r="C23" s="10" t="s">
        <v>32</v>
      </c>
      <c r="D23" s="18">
        <v>22</v>
      </c>
      <c r="E23" s="7">
        <v>22</v>
      </c>
    </row>
    <row r="24" spans="1:5" x14ac:dyDescent="0.3">
      <c r="A24" s="15"/>
      <c r="B24" s="15"/>
      <c r="C24" s="14"/>
      <c r="D24" s="8">
        <f>D22/D23</f>
        <v>0.13636363636363635</v>
      </c>
      <c r="E24" s="8">
        <f>E22/E23</f>
        <v>0.81818181818181823</v>
      </c>
    </row>
    <row r="25" spans="1:5" x14ac:dyDescent="0.3">
      <c r="A25" s="15" t="s">
        <v>13</v>
      </c>
      <c r="B25" s="15" t="s">
        <v>14</v>
      </c>
      <c r="C25" s="10" t="s">
        <v>33</v>
      </c>
      <c r="D25" s="18">
        <v>355</v>
      </c>
      <c r="E25" s="7">
        <v>400</v>
      </c>
    </row>
    <row r="26" spans="1:5" x14ac:dyDescent="0.3">
      <c r="A26" s="15"/>
      <c r="B26" s="15"/>
      <c r="C26" s="10" t="s">
        <v>34</v>
      </c>
      <c r="D26" s="18">
        <v>296</v>
      </c>
      <c r="E26" s="7">
        <v>299</v>
      </c>
    </row>
    <row r="27" spans="1:5" x14ac:dyDescent="0.3">
      <c r="A27" s="15"/>
      <c r="B27" s="15"/>
      <c r="C27" s="12"/>
      <c r="D27" s="8">
        <f t="shared" ref="D27:E27" si="3">D25/D26</f>
        <v>1.1993243243243243</v>
      </c>
      <c r="E27" s="8">
        <f t="shared" si="3"/>
        <v>1.3377926421404682</v>
      </c>
    </row>
    <row r="28" spans="1:5" x14ac:dyDescent="0.3">
      <c r="A28" s="15" t="s">
        <v>15</v>
      </c>
      <c r="B28" s="15" t="s">
        <v>17</v>
      </c>
      <c r="C28" s="10" t="s">
        <v>37</v>
      </c>
      <c r="D28" s="20">
        <v>15033.69</v>
      </c>
      <c r="E28" s="9">
        <v>40000</v>
      </c>
    </row>
    <row r="29" spans="1:5" x14ac:dyDescent="0.3">
      <c r="A29" s="15"/>
      <c r="B29" s="15"/>
      <c r="C29" s="10" t="s">
        <v>38</v>
      </c>
      <c r="D29" s="20">
        <v>186436.01</v>
      </c>
      <c r="E29" s="9">
        <v>381175.33899999998</v>
      </c>
    </row>
    <row r="30" spans="1:5" x14ac:dyDescent="0.3">
      <c r="A30" s="15"/>
      <c r="B30" s="15"/>
      <c r="C30" s="12"/>
      <c r="D30" s="8">
        <f t="shared" ref="D30:E30" si="4">D28/D29</f>
        <v>8.0637265300839686E-2</v>
      </c>
      <c r="E30" s="8">
        <f t="shared" si="4"/>
        <v>0.10493858313325984</v>
      </c>
    </row>
    <row r="31" spans="1:5" ht="18" customHeight="1" x14ac:dyDescent="0.3">
      <c r="A31" s="15"/>
      <c r="B31" s="15" t="s">
        <v>16</v>
      </c>
      <c r="C31" s="10" t="s">
        <v>39</v>
      </c>
      <c r="D31" s="20">
        <v>9761.2900000000009</v>
      </c>
      <c r="E31" s="9">
        <v>26030</v>
      </c>
    </row>
    <row r="32" spans="1:5" ht="18" customHeight="1" x14ac:dyDescent="0.3">
      <c r="A32" s="15"/>
      <c r="B32" s="15"/>
      <c r="C32" s="10" t="s">
        <v>40</v>
      </c>
      <c r="D32" s="20">
        <v>155074.81</v>
      </c>
      <c r="E32" s="9">
        <v>305639.95199999999</v>
      </c>
    </row>
    <row r="33" spans="1:5" ht="18" customHeight="1" x14ac:dyDescent="0.3">
      <c r="A33" s="16"/>
      <c r="B33" s="16"/>
      <c r="C33" s="3"/>
      <c r="D33" s="8">
        <f t="shared" ref="D33:E33" si="5">D31/D32</f>
        <v>6.2945684086280693E-2</v>
      </c>
      <c r="E33" s="8">
        <f t="shared" si="5"/>
        <v>8.5165567621866403E-2</v>
      </c>
    </row>
  </sheetData>
  <mergeCells count="17">
    <mergeCell ref="A1:E1"/>
    <mergeCell ref="A4:A9"/>
    <mergeCell ref="B4:B6"/>
    <mergeCell ref="B7:B9"/>
    <mergeCell ref="B22:B24"/>
    <mergeCell ref="A10:A15"/>
    <mergeCell ref="B10:B12"/>
    <mergeCell ref="B13:B15"/>
    <mergeCell ref="A16:A18"/>
    <mergeCell ref="B16:B18"/>
    <mergeCell ref="A19:A24"/>
    <mergeCell ref="B19:B21"/>
    <mergeCell ref="A28:A33"/>
    <mergeCell ref="B28:B30"/>
    <mergeCell ref="B31:B33"/>
    <mergeCell ref="A25:A27"/>
    <mergeCell ref="B25:B27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usuario1</cp:lastModifiedBy>
  <cp:lastPrinted>2018-01-24T20:52:18Z</cp:lastPrinted>
  <dcterms:created xsi:type="dcterms:W3CDTF">2014-08-28T18:19:58Z</dcterms:created>
  <dcterms:modified xsi:type="dcterms:W3CDTF">2019-07-16T21:20:22Z</dcterms:modified>
</cp:coreProperties>
</file>