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ecosur365p.sharepoint.com/sites/COCODI/Shared Documents/General/ContenidodeCarpeta4sesión2019/"/>
    </mc:Choice>
  </mc:AlternateContent>
  <bookViews>
    <workbookView xWindow="0" yWindow="0" windowWidth="28740" windowHeight="11055" tabRatio="551"/>
  </bookViews>
  <sheets>
    <sheet name="OP DIC 2015" sheetId="14" r:id="rId1"/>
  </sheets>
  <definedNames>
    <definedName name="_xlnm.Print_Area" localSheetId="0">'OP DIC 2015'!$A$1:$M$53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1" i="14" l="1"/>
  <c r="M31" i="14"/>
  <c r="M32" i="14" s="1"/>
  <c r="I45" i="14" s="1"/>
  <c r="L21" i="14"/>
  <c r="L32" i="14"/>
  <c r="I44" i="14" s="1"/>
  <c r="K21" i="14"/>
  <c r="K32" i="14"/>
  <c r="I43" i="14"/>
  <c r="J21" i="14"/>
  <c r="J32" i="14"/>
  <c r="I42" i="14" s="1"/>
  <c r="I21" i="14"/>
  <c r="I32" i="14"/>
  <c r="H21" i="14"/>
  <c r="H31" i="14" s="1"/>
  <c r="H32" i="14" s="1"/>
  <c r="E41" i="14" s="1"/>
  <c r="G21" i="14"/>
  <c r="G31" i="14" s="1"/>
  <c r="E40" i="14" s="1"/>
  <c r="F21" i="14"/>
  <c r="F31" i="14" s="1"/>
  <c r="D21" i="14"/>
  <c r="D31" i="14" s="1"/>
  <c r="D32" i="14" s="1"/>
  <c r="C21" i="14"/>
  <c r="C31" i="14" s="1"/>
  <c r="E42" i="14" l="1"/>
  <c r="C32" i="14"/>
  <c r="E43" i="14" s="1"/>
  <c r="E45" i="14" s="1"/>
  <c r="E31" i="14"/>
  <c r="G32" i="14"/>
  <c r="J33" i="14"/>
  <c r="E21" i="14"/>
  <c r="F32" i="14"/>
  <c r="G33" i="14"/>
  <c r="I41" i="14"/>
  <c r="K33" i="14" l="1"/>
  <c r="F37" i="14"/>
  <c r="H33" i="14"/>
  <c r="M33" i="14"/>
  <c r="I48" i="14"/>
  <c r="E32" i="14"/>
  <c r="K38" i="14" s="1"/>
  <c r="I47" i="14"/>
</calcChain>
</file>

<file path=xl/sharedStrings.xml><?xml version="1.0" encoding="utf-8"?>
<sst xmlns="http://schemas.openxmlformats.org/spreadsheetml/2006/main" count="77" uniqueCount="71">
  <si>
    <t>CONCEPTO</t>
  </si>
  <si>
    <t xml:space="preserve">PRESUPUESTO </t>
  </si>
  <si>
    <t>CONTRATACIONES FORMALIZADAS (CONTRATOS FIRMADOS)</t>
  </si>
  <si>
    <t xml:space="preserve">ANUAL </t>
  </si>
  <si>
    <t>AUTORIZADO</t>
  </si>
  <si>
    <t xml:space="preserve">CONFORME AL </t>
  </si>
  <si>
    <t xml:space="preserve">ADJUDICACION </t>
  </si>
  <si>
    <t>PATENTE</t>
  </si>
  <si>
    <t xml:space="preserve">COSTOS </t>
  </si>
  <si>
    <t xml:space="preserve">LICITACION </t>
  </si>
  <si>
    <t>CLAVE</t>
  </si>
  <si>
    <t xml:space="preserve">DESCRIPCION </t>
  </si>
  <si>
    <t>DIRECTA</t>
  </si>
  <si>
    <t>I</t>
  </si>
  <si>
    <t>ADICIONALES</t>
  </si>
  <si>
    <t>PUBLICA</t>
  </si>
  <si>
    <t>(B)</t>
  </si>
  <si>
    <t>(C)</t>
  </si>
  <si>
    <t>(D)</t>
  </si>
  <si>
    <t>(E)</t>
  </si>
  <si>
    <t>(F)</t>
  </si>
  <si>
    <t>(G)</t>
  </si>
  <si>
    <t>(H)</t>
  </si>
  <si>
    <t>(I)</t>
  </si>
  <si>
    <t>TOTAL</t>
  </si>
  <si>
    <t>C + D   X 100%</t>
  </si>
  <si>
    <t>EL PORCENTAJE RESTANTE ESTARA INTEGRADO POR:</t>
  </si>
  <si>
    <t xml:space="preserve">    A</t>
  </si>
  <si>
    <t xml:space="preserve">INVITACION CUANDO </t>
  </si>
  <si>
    <t>MENOS A TRES</t>
  </si>
  <si>
    <t>PERSONAS</t>
  </si>
  <si>
    <t>III</t>
  </si>
  <si>
    <t>TERCER PARRAFO</t>
  </si>
  <si>
    <t>A</t>
  </si>
  <si>
    <t>FUENTE: CLASIFICADOR POR OBJETO DEL GASTO PARA LA ADMINISTRACION PUBLICA FEDERAL, PUBLICADO EN EL D.O.F. EL 13 DE OCTUBRE, 23 DE NOVIEMBRE,  26 DE DICIEMBRE DE 2000 Y 7 DE NOVIEMBRE DE 2001.</t>
  </si>
  <si>
    <t>CALCULO Y DETERMINACIÓN DEL PORCENTAJE AL QUE SE REFIERE EL ARTÍCULO  43 DE  LA LOPSRM</t>
  </si>
  <si>
    <t>(MILES DE PESOS)</t>
  </si>
  <si>
    <t>DEDUCCIONES</t>
  </si>
  <si>
    <t xml:space="preserve">        ARTICULO 43 - LOPSRM</t>
  </si>
  <si>
    <t xml:space="preserve">     ARTICULO 42 - LOPSRM</t>
  </si>
  <si>
    <t>CON FINES</t>
  </si>
  <si>
    <t>OTROS</t>
  </si>
  <si>
    <t>MILITARES</t>
  </si>
  <si>
    <t>ART 1 LOPSRM</t>
  </si>
  <si>
    <t>IV</t>
  </si>
  <si>
    <t>V A XII</t>
  </si>
  <si>
    <t>ART. 30 LOPSRM</t>
  </si>
  <si>
    <t>(1)</t>
  </si>
  <si>
    <t>(2)</t>
  </si>
  <si>
    <t>(A)=(1)+(2)</t>
  </si>
  <si>
    <t>TOTAL CAPITULO 6000 - OBRA PUBLICA</t>
  </si>
  <si>
    <t>Capítulo 6000</t>
  </si>
  <si>
    <r>
      <t xml:space="preserve"> - PORCENTAJE DE CONTRATACIONES FORMALIZADAS CONFORME AL ARTICULO 43 LOPSRM </t>
    </r>
    <r>
      <rPr>
        <b/>
        <sz val="8"/>
        <rFont val="Arial"/>
        <family val="2"/>
      </rPr>
      <t>=</t>
    </r>
    <r>
      <rPr>
        <sz val="8"/>
        <rFont val="Arial"/>
        <family val="2"/>
      </rPr>
      <t xml:space="preserve">   </t>
    </r>
  </si>
  <si>
    <t>C</t>
  </si>
  <si>
    <t>B</t>
  </si>
  <si>
    <t>D</t>
  </si>
  <si>
    <t>E</t>
  </si>
  <si>
    <t>ADJ DIRECTA</t>
  </si>
  <si>
    <t>F</t>
  </si>
  <si>
    <t>PRESUPUESTO</t>
  </si>
  <si>
    <t>G</t>
  </si>
  <si>
    <t>H</t>
  </si>
  <si>
    <t>PORCENTAJE ADJ. DIRECTA</t>
  </si>
  <si>
    <t>%</t>
  </si>
  <si>
    <t>TOTAL LP Y ART. 42</t>
  </si>
  <si>
    <t>% LP Y ART. 42</t>
  </si>
  <si>
    <r>
      <t xml:space="preserve">                      </t>
    </r>
    <r>
      <rPr>
        <b/>
        <u/>
        <sz val="14"/>
        <rFont val="Arial"/>
        <family val="2"/>
      </rPr>
      <t xml:space="preserve"> B +E +F +G +H +I</t>
    </r>
    <r>
      <rPr>
        <b/>
        <sz val="14"/>
        <rFont val="Arial"/>
        <family val="2"/>
      </rPr>
      <t xml:space="preserve">     X  100%</t>
    </r>
  </si>
  <si>
    <t>DEPENDENCIA O ENTIDAD: .</t>
  </si>
  <si>
    <t>EN EL TRIMESTRE DE JULIO A SEPTIEMBRE 2019 NO SE HA REALIZADO PROYECTOS DE INVERSIÓN EN CUANTO A OBRA PÚBLICA</t>
  </si>
  <si>
    <r>
      <t>PERIODO:</t>
    </r>
    <r>
      <rPr>
        <b/>
        <u/>
        <sz val="10"/>
        <rFont val="Arial"/>
        <family val="2"/>
      </rPr>
      <t xml:space="preserve"> JULIO A SEPTIEMBRE 2019</t>
    </r>
  </si>
  <si>
    <t>Comité de Control y Desempeño Institucional de 
 El Colegio de la Frontera Sur (COCODI-ECOSUR)
Cuarta Sesión Ordinaria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</si>
</sst>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-yy"/>
    <numFmt numFmtId="165" formatCode="#,##0.0"/>
  </numFmts>
  <fonts count="1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color indexed="10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20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Continuous"/>
    </xf>
    <xf numFmtId="0" fontId="0" fillId="0" borderId="2" xfId="0" applyBorder="1"/>
    <xf numFmtId="0" fontId="1" fillId="0" borderId="0" xfId="0" applyFont="1" applyAlignment="1">
      <alignment horizontal="centerContinuous"/>
    </xf>
    <xf numFmtId="0" fontId="1" fillId="0" borderId="0" xfId="0" applyFont="1"/>
    <xf numFmtId="0" fontId="0" fillId="0" borderId="0" xfId="0" applyBorder="1"/>
    <xf numFmtId="0" fontId="0" fillId="0" borderId="3" xfId="0" applyBorder="1" applyAlignment="1"/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9" xfId="0" applyBorder="1"/>
    <xf numFmtId="0" fontId="0" fillId="0" borderId="10" xfId="0" applyBorder="1"/>
    <xf numFmtId="0" fontId="0" fillId="0" borderId="7" xfId="0" applyBorder="1"/>
    <xf numFmtId="0" fontId="1" fillId="0" borderId="8" xfId="0" applyFont="1" applyBorder="1"/>
    <xf numFmtId="0" fontId="0" fillId="0" borderId="7" xfId="0" applyBorder="1" applyAlignment="1"/>
    <xf numFmtId="0" fontId="0" fillId="0" borderId="8" xfId="0" applyBorder="1" applyAlignment="1">
      <alignment horizontal="centerContinuous"/>
    </xf>
    <xf numFmtId="0" fontId="1" fillId="0" borderId="0" xfId="0" applyFont="1" applyAlignment="1"/>
    <xf numFmtId="0" fontId="0" fillId="0" borderId="0" xfId="0" applyAlignment="1"/>
    <xf numFmtId="0" fontId="0" fillId="0" borderId="8" xfId="0" applyBorder="1"/>
    <xf numFmtId="0" fontId="0" fillId="0" borderId="11" xfId="0" applyBorder="1"/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0" xfId="0" applyFont="1" applyBorder="1" applyAlignment="1"/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top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/>
    <xf numFmtId="0" fontId="1" fillId="2" borderId="0" xfId="0" applyFont="1" applyFill="1"/>
    <xf numFmtId="0" fontId="6" fillId="0" borderId="0" xfId="0" applyFont="1"/>
    <xf numFmtId="0" fontId="4" fillId="0" borderId="0" xfId="0" applyFont="1"/>
    <xf numFmtId="0" fontId="4" fillId="0" borderId="0" xfId="0" applyFont="1" applyBorder="1"/>
    <xf numFmtId="16" fontId="6" fillId="0" borderId="0" xfId="0" applyNumberFormat="1" applyFont="1"/>
    <xf numFmtId="16" fontId="0" fillId="0" borderId="0" xfId="0" applyNumberFormat="1"/>
    <xf numFmtId="0" fontId="4" fillId="0" borderId="0" xfId="0" applyFont="1" applyAlignment="1">
      <alignment horizontal="centerContinuous"/>
    </xf>
    <xf numFmtId="0" fontId="1" fillId="3" borderId="14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49" fontId="7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0" fillId="0" borderId="15" xfId="0" applyBorder="1"/>
    <xf numFmtId="0" fontId="1" fillId="0" borderId="5" xfId="0" applyFont="1" applyBorder="1" applyAlignment="1">
      <alignment horizontal="center"/>
    </xf>
    <xf numFmtId="16" fontId="4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Continuous"/>
    </xf>
    <xf numFmtId="164" fontId="7" fillId="0" borderId="1" xfId="0" applyNumberFormat="1" applyFont="1" applyBorder="1" applyAlignment="1">
      <alignment horizontal="left"/>
    </xf>
    <xf numFmtId="0" fontId="11" fillId="0" borderId="16" xfId="0" applyFont="1" applyBorder="1"/>
    <xf numFmtId="0" fontId="11" fillId="0" borderId="16" xfId="0" applyFont="1" applyBorder="1" applyAlignment="1">
      <alignment wrapText="1"/>
    </xf>
    <xf numFmtId="0" fontId="11" fillId="0" borderId="16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/>
    </xf>
    <xf numFmtId="0" fontId="11" fillId="0" borderId="16" xfId="0" applyFont="1" applyBorder="1" applyAlignment="1">
      <alignment horizontal="left" wrapText="1"/>
    </xf>
    <xf numFmtId="0" fontId="3" fillId="0" borderId="0" xfId="0" applyFont="1"/>
    <xf numFmtId="0" fontId="4" fillId="0" borderId="3" xfId="0" applyFont="1" applyBorder="1" applyAlignment="1">
      <alignment horizontal="center" vertical="top"/>
    </xf>
    <xf numFmtId="0" fontId="1" fillId="0" borderId="14" xfId="0" applyFont="1" applyBorder="1" applyAlignment="1">
      <alignment horizontal="centerContinuous"/>
    </xf>
    <xf numFmtId="0" fontId="0" fillId="0" borderId="9" xfId="0" applyBorder="1" applyAlignment="1"/>
    <xf numFmtId="0" fontId="4" fillId="0" borderId="8" xfId="0" applyFont="1" applyBorder="1" applyAlignment="1">
      <alignment horizontal="center" vertical="top"/>
    </xf>
    <xf numFmtId="0" fontId="1" fillId="0" borderId="11" xfId="0" applyFont="1" applyBorder="1" applyAlignment="1">
      <alignment horizontal="centerContinuous"/>
    </xf>
    <xf numFmtId="0" fontId="0" fillId="0" borderId="5" xfId="0" applyBorder="1"/>
    <xf numFmtId="0" fontId="0" fillId="0" borderId="11" xfId="0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49" fontId="5" fillId="0" borderId="9" xfId="0" applyNumberFormat="1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1" fillId="2" borderId="14" xfId="0" applyFont="1" applyFill="1" applyBorder="1"/>
    <xf numFmtId="165" fontId="4" fillId="2" borderId="14" xfId="0" applyNumberFormat="1" applyFont="1" applyFill="1" applyBorder="1"/>
    <xf numFmtId="165" fontId="1" fillId="2" borderId="0" xfId="0" applyNumberFormat="1" applyFont="1" applyFill="1"/>
    <xf numFmtId="165" fontId="6" fillId="0" borderId="16" xfId="0" applyNumberFormat="1" applyFont="1" applyBorder="1"/>
    <xf numFmtId="165" fontId="6" fillId="2" borderId="20" xfId="0" applyNumberFormat="1" applyFont="1" applyFill="1" applyBorder="1"/>
    <xf numFmtId="165" fontId="6" fillId="2" borderId="17" xfId="0" applyNumberFormat="1" applyFont="1" applyFill="1" applyBorder="1"/>
    <xf numFmtId="165" fontId="6" fillId="0" borderId="18" xfId="0" applyNumberFormat="1" applyFont="1" applyBorder="1"/>
    <xf numFmtId="165" fontId="6" fillId="0" borderId="16" xfId="0" applyNumberFormat="1" applyFont="1" applyBorder="1" applyAlignment="1">
      <alignment wrapText="1"/>
    </xf>
    <xf numFmtId="0" fontId="11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wrapText="1"/>
    </xf>
    <xf numFmtId="165" fontId="6" fillId="0" borderId="11" xfId="0" applyNumberFormat="1" applyFont="1" applyBorder="1" applyAlignment="1">
      <alignment wrapText="1"/>
    </xf>
    <xf numFmtId="165" fontId="6" fillId="2" borderId="19" xfId="0" applyNumberFormat="1" applyFont="1" applyFill="1" applyBorder="1"/>
    <xf numFmtId="165" fontId="6" fillId="0" borderId="11" xfId="0" applyNumberFormat="1" applyFont="1" applyFill="1" applyBorder="1" applyAlignment="1">
      <alignment wrapText="1"/>
    </xf>
    <xf numFmtId="165" fontId="13" fillId="0" borderId="11" xfId="0" applyNumberFormat="1" applyFont="1" applyBorder="1" applyAlignment="1">
      <alignment wrapText="1"/>
    </xf>
    <xf numFmtId="0" fontId="11" fillId="0" borderId="8" xfId="0" applyFont="1" applyBorder="1" applyAlignment="1">
      <alignment horizontal="left"/>
    </xf>
    <xf numFmtId="0" fontId="11" fillId="0" borderId="12" xfId="0" applyFont="1" applyFill="1" applyBorder="1" applyAlignment="1">
      <alignment horizontal="right"/>
    </xf>
    <xf numFmtId="165" fontId="11" fillId="0" borderId="11" xfId="0" applyNumberFormat="1" applyFont="1" applyBorder="1"/>
    <xf numFmtId="165" fontId="1" fillId="0" borderId="14" xfId="0" applyNumberFormat="1" applyFont="1" applyBorder="1"/>
    <xf numFmtId="165" fontId="0" fillId="0" borderId="0" xfId="0" applyNumberFormat="1"/>
    <xf numFmtId="165" fontId="4" fillId="0" borderId="0" xfId="0" applyNumberFormat="1" applyFont="1"/>
    <xf numFmtId="165" fontId="6" fillId="0" borderId="0" xfId="0" applyNumberFormat="1" applyFont="1"/>
    <xf numFmtId="0" fontId="10" fillId="0" borderId="0" xfId="0" applyFont="1"/>
    <xf numFmtId="0" fontId="5" fillId="0" borderId="0" xfId="0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4" fillId="0" borderId="21" xfId="0" applyFont="1" applyBorder="1"/>
    <xf numFmtId="165" fontId="4" fillId="0" borderId="21" xfId="0" applyNumberFormat="1" applyFont="1" applyBorder="1"/>
    <xf numFmtId="10" fontId="4" fillId="0" borderId="0" xfId="0" applyNumberFormat="1" applyFont="1"/>
    <xf numFmtId="165" fontId="5" fillId="0" borderId="21" xfId="0" applyNumberFormat="1" applyFont="1" applyBorder="1" applyAlignment="1">
      <alignment horizontal="right"/>
    </xf>
    <xf numFmtId="165" fontId="5" fillId="0" borderId="0" xfId="0" applyNumberFormat="1" applyFont="1"/>
    <xf numFmtId="2" fontId="5" fillId="0" borderId="0" xfId="0" applyNumberFormat="1" applyFont="1" applyAlignment="1">
      <alignment horizontal="right"/>
    </xf>
    <xf numFmtId="0" fontId="1" fillId="0" borderId="1" xfId="0" applyFont="1" applyBorder="1"/>
    <xf numFmtId="49" fontId="4" fillId="0" borderId="0" xfId="0" applyNumberFormat="1" applyFont="1"/>
    <xf numFmtId="0" fontId="15" fillId="4" borderId="0" xfId="0" applyFont="1" applyFill="1"/>
    <xf numFmtId="0" fontId="9" fillId="4" borderId="0" xfId="0" applyFont="1" applyFill="1"/>
    <xf numFmtId="165" fontId="14" fillId="4" borderId="0" xfId="0" applyNumberFormat="1" applyFont="1" applyFill="1"/>
    <xf numFmtId="0" fontId="6" fillId="4" borderId="0" xfId="0" applyFont="1" applyFill="1"/>
    <xf numFmtId="0" fontId="9" fillId="4" borderId="0" xfId="0" applyFont="1" applyFill="1" applyAlignment="1"/>
    <xf numFmtId="0" fontId="9" fillId="4" borderId="0" xfId="0" applyFont="1" applyFill="1" applyBorder="1"/>
    <xf numFmtId="0" fontId="15" fillId="4" borderId="0" xfId="0" applyFont="1" applyFill="1" applyBorder="1"/>
    <xf numFmtId="0" fontId="16" fillId="4" borderId="0" xfId="0" applyFont="1" applyFill="1"/>
    <xf numFmtId="0" fontId="14" fillId="4" borderId="0" xfId="0" applyFont="1" applyFill="1"/>
    <xf numFmtId="0" fontId="17" fillId="0" borderId="0" xfId="0" applyFont="1"/>
    <xf numFmtId="165" fontId="17" fillId="0" borderId="0" xfId="0" applyNumberFormat="1" applyFont="1"/>
    <xf numFmtId="10" fontId="17" fillId="0" borderId="0" xfId="0" applyNumberFormat="1" applyFont="1"/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32</xdr:row>
      <xdr:rowOff>0</xdr:rowOff>
    </xdr:from>
    <xdr:to>
      <xdr:col>2</xdr:col>
      <xdr:colOff>304800</xdr:colOff>
      <xdr:row>32</xdr:row>
      <xdr:rowOff>0</xdr:rowOff>
    </xdr:to>
    <xdr:sp macro="" textlink="">
      <xdr:nvSpPr>
        <xdr:cNvPr id="10249" name="Line 1"/>
        <xdr:cNvSpPr>
          <a:spLocks noChangeShapeType="1"/>
        </xdr:cNvSpPr>
      </xdr:nvSpPr>
      <xdr:spPr bwMode="auto">
        <a:xfrm>
          <a:off x="4867275" y="50958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76200</xdr:colOff>
      <xdr:row>36</xdr:row>
      <xdr:rowOff>171450</xdr:rowOff>
    </xdr:from>
    <xdr:to>
      <xdr:col>4</xdr:col>
      <xdr:colOff>352425</xdr:colOff>
      <xdr:row>36</xdr:row>
      <xdr:rowOff>171450</xdr:rowOff>
    </xdr:to>
    <xdr:sp macro="" textlink="">
      <xdr:nvSpPr>
        <xdr:cNvPr id="10250" name="Line 2"/>
        <xdr:cNvSpPr>
          <a:spLocks noChangeShapeType="1"/>
        </xdr:cNvSpPr>
      </xdr:nvSpPr>
      <xdr:spPr bwMode="auto">
        <a:xfrm>
          <a:off x="7219950" y="587692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384330</xdr:colOff>
      <xdr:row>0</xdr:row>
      <xdr:rowOff>27336</xdr:rowOff>
    </xdr:from>
    <xdr:to>
      <xdr:col>12</xdr:col>
      <xdr:colOff>1322271</xdr:colOff>
      <xdr:row>6</xdr:row>
      <xdr:rowOff>46386</xdr:rowOff>
    </xdr:to>
    <xdr:sp macro="" textlink="">
      <xdr:nvSpPr>
        <xdr:cNvPr id="5" name="Cuadro de texto 2"/>
        <xdr:cNvSpPr txBox="1">
          <a:spLocks noChangeArrowheads="1"/>
        </xdr:cNvSpPr>
      </xdr:nvSpPr>
      <xdr:spPr bwMode="auto">
        <a:xfrm>
          <a:off x="13449455" y="27336"/>
          <a:ext cx="2334941" cy="971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11</xdr:col>
      <xdr:colOff>856611</xdr:colOff>
      <xdr:row>0</xdr:row>
      <xdr:rowOff>146398</xdr:rowOff>
    </xdr:from>
    <xdr:to>
      <xdr:col>12</xdr:col>
      <xdr:colOff>190500</xdr:colOff>
      <xdr:row>5</xdr:row>
      <xdr:rowOff>157390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41580" y="146398"/>
          <a:ext cx="738826" cy="844430"/>
        </a:xfrm>
        <a:prstGeom prst="rect">
          <a:avLst/>
        </a:prstGeom>
      </xdr:spPr>
    </xdr:pic>
    <xdr:clientData/>
  </xdr:twoCellAnchor>
  <xdr:twoCellAnchor editAs="oneCell">
    <xdr:from>
      <xdr:col>12</xdr:col>
      <xdr:colOff>289080</xdr:colOff>
      <xdr:row>1</xdr:row>
      <xdr:rowOff>19398</xdr:rowOff>
    </xdr:from>
    <xdr:to>
      <xdr:col>12</xdr:col>
      <xdr:colOff>1234922</xdr:colOff>
      <xdr:row>5</xdr:row>
      <xdr:rowOff>111726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78986" y="186086"/>
          <a:ext cx="945842" cy="759078"/>
        </a:xfrm>
        <a:prstGeom prst="rect">
          <a:avLst/>
        </a:prstGeom>
      </xdr:spPr>
    </xdr:pic>
    <xdr:clientData/>
  </xdr:twoCellAnchor>
  <xdr:twoCellAnchor editAs="oneCell">
    <xdr:from>
      <xdr:col>0</xdr:col>
      <xdr:colOff>130969</xdr:colOff>
      <xdr:row>0</xdr:row>
      <xdr:rowOff>99218</xdr:rowOff>
    </xdr:from>
    <xdr:to>
      <xdr:col>1</xdr:col>
      <xdr:colOff>940594</xdr:colOff>
      <xdr:row>7</xdr:row>
      <xdr:rowOff>24618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0969" y="99218"/>
          <a:ext cx="1369219" cy="10922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8"/>
  <sheetViews>
    <sheetView tabSelected="1" zoomScale="80" zoomScaleNormal="80" zoomScalePageLayoutView="80" workbookViewId="0">
      <selection activeCell="Q36" sqref="Q36"/>
    </sheetView>
  </sheetViews>
  <sheetFormatPr baseColWidth="10" defaultRowHeight="12.75" x14ac:dyDescent="0.2"/>
  <cols>
    <col min="1" max="1" width="8.42578125" customWidth="1"/>
    <col min="2" max="2" width="25" customWidth="1"/>
    <col min="3" max="4" width="17.28515625" customWidth="1"/>
    <col min="5" max="5" width="20.28515625" customWidth="1"/>
    <col min="6" max="6" width="21.28515625" bestFit="1" customWidth="1"/>
    <col min="7" max="7" width="20.7109375" customWidth="1"/>
    <col min="8" max="8" width="20.85546875" customWidth="1"/>
    <col min="9" max="9" width="13.140625" customWidth="1"/>
    <col min="10" max="10" width="17" customWidth="1"/>
    <col min="11" max="11" width="14.85546875" customWidth="1"/>
    <col min="12" max="12" width="21" customWidth="1"/>
    <col min="13" max="13" width="20.85546875" customWidth="1"/>
  </cols>
  <sheetData>
    <row r="1" spans="1:13" ht="12.75" customHeight="1" x14ac:dyDescent="0.2">
      <c r="A1" s="119" t="s">
        <v>70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2.75" customHeight="1" x14ac:dyDescent="0.2">
      <c r="A2" s="115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2.75" customHeight="1" x14ac:dyDescent="0.2">
      <c r="A3" s="115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ht="12.75" customHeight="1" x14ac:dyDescent="0.2">
      <c r="A4" s="115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</row>
    <row r="5" spans="1:13" ht="12.75" customHeight="1" x14ac:dyDescent="0.2">
      <c r="A5" s="115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1:13" ht="12.75" customHeight="1" x14ac:dyDescent="0.2">
      <c r="A6" s="115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7" spans="1:13" ht="12.75" customHeight="1" x14ac:dyDescent="0.2">
      <c r="A7" s="115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3" ht="13.5" thickBo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3.5" thickTop="1" x14ac:dyDescent="0.2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s="5" customFormat="1" ht="15.75" x14ac:dyDescent="0.25">
      <c r="A10" s="51" t="s">
        <v>35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5" customFormat="1" ht="15.75" x14ac:dyDescent="0.25">
      <c r="A11" s="51" t="s">
        <v>36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2">
      <c r="A12" s="58" t="s">
        <v>67</v>
      </c>
      <c r="B12" s="5"/>
      <c r="L12" s="5" t="s">
        <v>69</v>
      </c>
      <c r="M12" s="6"/>
    </row>
    <row r="13" spans="1:13" ht="13.5" thickBot="1" x14ac:dyDescent="0.25"/>
    <row r="14" spans="1:13" ht="13.5" thickBot="1" x14ac:dyDescent="0.25">
      <c r="A14" s="7"/>
      <c r="B14" s="8" t="s">
        <v>0</v>
      </c>
      <c r="C14" s="59" t="s">
        <v>1</v>
      </c>
      <c r="D14" s="25" t="s">
        <v>37</v>
      </c>
      <c r="E14" s="59" t="s">
        <v>1</v>
      </c>
      <c r="F14" s="60" t="s">
        <v>2</v>
      </c>
      <c r="G14" s="9"/>
      <c r="H14" s="10"/>
      <c r="I14" s="10"/>
      <c r="J14" s="10"/>
      <c r="K14" s="10"/>
      <c r="L14" s="10"/>
      <c r="M14" s="9"/>
    </row>
    <row r="15" spans="1:13" ht="13.5" thickBot="1" x14ac:dyDescent="0.25">
      <c r="A15" s="61"/>
      <c r="B15" s="15"/>
      <c r="C15" s="62" t="s">
        <v>3</v>
      </c>
      <c r="D15" s="23"/>
      <c r="E15" s="62" t="s">
        <v>3</v>
      </c>
      <c r="F15" s="63"/>
      <c r="G15" s="12"/>
      <c r="H15" s="11"/>
      <c r="I15" s="13"/>
      <c r="J15" s="13"/>
      <c r="K15" s="13"/>
      <c r="L15" s="11"/>
      <c r="M15" s="11"/>
    </row>
    <row r="16" spans="1:13" ht="13.5" thickBot="1" x14ac:dyDescent="0.25">
      <c r="A16" s="14"/>
      <c r="B16" s="64"/>
      <c r="C16" s="62" t="s">
        <v>4</v>
      </c>
      <c r="D16" s="24"/>
      <c r="E16" s="62" t="s">
        <v>4</v>
      </c>
      <c r="F16" s="65"/>
      <c r="G16" s="17" t="s">
        <v>38</v>
      </c>
      <c r="H16" s="18"/>
      <c r="I16" s="19"/>
      <c r="J16" s="20" t="s">
        <v>39</v>
      </c>
      <c r="K16" s="21"/>
      <c r="L16" s="18"/>
      <c r="M16" s="16"/>
    </row>
    <row r="17" spans="1:22" s="26" customFormat="1" x14ac:dyDescent="0.2">
      <c r="A17" s="22"/>
      <c r="B17" s="23"/>
      <c r="C17" s="42"/>
      <c r="D17" s="66"/>
      <c r="E17" s="42"/>
      <c r="F17" s="24" t="s">
        <v>5</v>
      </c>
      <c r="G17" s="25" t="s">
        <v>6</v>
      </c>
      <c r="H17" s="25" t="s">
        <v>28</v>
      </c>
      <c r="I17" s="25" t="s">
        <v>7</v>
      </c>
      <c r="J17" s="25" t="s">
        <v>8</v>
      </c>
      <c r="K17" s="25" t="s">
        <v>40</v>
      </c>
      <c r="L17" s="25" t="s">
        <v>41</v>
      </c>
      <c r="M17" s="24" t="s">
        <v>9</v>
      </c>
    </row>
    <row r="18" spans="1:22" s="26" customFormat="1" ht="11.25" x14ac:dyDescent="0.2">
      <c r="A18" s="27" t="s">
        <v>10</v>
      </c>
      <c r="B18" s="27" t="s">
        <v>11</v>
      </c>
      <c r="C18" s="42"/>
      <c r="D18" s="66"/>
      <c r="E18" s="42"/>
      <c r="F18" s="24" t="s">
        <v>32</v>
      </c>
      <c r="G18" s="24" t="s">
        <v>12</v>
      </c>
      <c r="H18" s="24" t="s">
        <v>29</v>
      </c>
      <c r="I18" s="28" t="s">
        <v>13</v>
      </c>
      <c r="J18" s="24" t="s">
        <v>14</v>
      </c>
      <c r="K18" s="24" t="s">
        <v>42</v>
      </c>
      <c r="L18" s="24"/>
      <c r="M18" s="24" t="s">
        <v>15</v>
      </c>
    </row>
    <row r="19" spans="1:22" s="26" customFormat="1" x14ac:dyDescent="0.2">
      <c r="A19" s="29"/>
      <c r="B19" s="29"/>
      <c r="C19" s="42"/>
      <c r="D19" s="66"/>
      <c r="E19" s="42"/>
      <c r="F19" s="24" t="s">
        <v>43</v>
      </c>
      <c r="G19"/>
      <c r="H19" s="24" t="s">
        <v>30</v>
      </c>
      <c r="I19" s="30"/>
      <c r="J19" s="24" t="s">
        <v>31</v>
      </c>
      <c r="K19" s="24" t="s">
        <v>44</v>
      </c>
      <c r="L19" s="24" t="s">
        <v>45</v>
      </c>
      <c r="M19" s="24" t="s">
        <v>46</v>
      </c>
    </row>
    <row r="20" spans="1:22" s="35" customFormat="1" ht="16.5" thickBot="1" x14ac:dyDescent="0.3">
      <c r="A20" s="31"/>
      <c r="B20" s="32"/>
      <c r="C20" s="67" t="s">
        <v>47</v>
      </c>
      <c r="D20" s="68" t="s">
        <v>48</v>
      </c>
      <c r="E20" s="69" t="s">
        <v>49</v>
      </c>
      <c r="F20" s="33" t="s">
        <v>16</v>
      </c>
      <c r="G20" s="33" t="s">
        <v>17</v>
      </c>
      <c r="H20" s="34" t="s">
        <v>18</v>
      </c>
      <c r="I20" s="34" t="s">
        <v>19</v>
      </c>
      <c r="J20" s="34" t="s">
        <v>20</v>
      </c>
      <c r="K20" s="34" t="s">
        <v>21</v>
      </c>
      <c r="L20" s="34" t="s">
        <v>22</v>
      </c>
      <c r="M20" s="34" t="s">
        <v>23</v>
      </c>
    </row>
    <row r="21" spans="1:22" s="36" customFormat="1" ht="13.5" thickBot="1" x14ac:dyDescent="0.25">
      <c r="A21" s="70"/>
      <c r="B21" s="43" t="s">
        <v>50</v>
      </c>
      <c r="C21" s="71">
        <f>SUM(C22:C30)</f>
        <v>0</v>
      </c>
      <c r="D21" s="71">
        <f>SUM(D22:D30)</f>
        <v>0</v>
      </c>
      <c r="E21" s="71">
        <f>+C21+D21</f>
        <v>0</v>
      </c>
      <c r="F21" s="71">
        <f t="shared" ref="F21:M21" si="0">SUM(F22:F30)</f>
        <v>0</v>
      </c>
      <c r="G21" s="71">
        <f t="shared" si="0"/>
        <v>0</v>
      </c>
      <c r="H21" s="71">
        <f t="shared" si="0"/>
        <v>0</v>
      </c>
      <c r="I21" s="71">
        <f t="shared" si="0"/>
        <v>0</v>
      </c>
      <c r="J21" s="71">
        <f t="shared" si="0"/>
        <v>0</v>
      </c>
      <c r="K21" s="71">
        <f t="shared" si="0"/>
        <v>0</v>
      </c>
      <c r="L21" s="71">
        <f t="shared" si="0"/>
        <v>0</v>
      </c>
      <c r="M21" s="71">
        <f t="shared" si="0"/>
        <v>0</v>
      </c>
      <c r="N21" s="72"/>
    </row>
    <row r="22" spans="1:22" s="37" customFormat="1" x14ac:dyDescent="0.2">
      <c r="A22" s="56"/>
      <c r="B22" s="53"/>
      <c r="C22" s="73"/>
      <c r="D22" s="73"/>
      <c r="E22" s="74"/>
      <c r="F22" s="73"/>
      <c r="G22" s="73"/>
      <c r="H22" s="73"/>
      <c r="I22" s="73"/>
      <c r="J22" s="73"/>
      <c r="K22" s="73"/>
      <c r="L22" s="73"/>
      <c r="M22" s="73"/>
    </row>
    <row r="23" spans="1:22" s="37" customFormat="1" x14ac:dyDescent="0.2">
      <c r="A23" s="56"/>
      <c r="B23" s="53"/>
      <c r="C23" s="73"/>
      <c r="D23" s="73"/>
      <c r="E23" s="75"/>
      <c r="F23" s="73"/>
      <c r="G23" s="73"/>
      <c r="H23" s="73"/>
      <c r="I23" s="73"/>
      <c r="J23" s="73"/>
      <c r="K23" s="73"/>
      <c r="L23" s="73"/>
      <c r="M23" s="73"/>
    </row>
    <row r="24" spans="1:22" s="37" customFormat="1" x14ac:dyDescent="0.2">
      <c r="A24" s="116" t="s">
        <v>68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8"/>
    </row>
    <row r="25" spans="1:22" s="37" customFormat="1" x14ac:dyDescent="0.2">
      <c r="A25" s="56"/>
      <c r="B25" s="53"/>
      <c r="C25" s="73"/>
      <c r="D25" s="73"/>
      <c r="E25" s="75"/>
      <c r="F25" s="73"/>
      <c r="G25" s="76"/>
      <c r="H25" s="73"/>
      <c r="I25" s="73"/>
      <c r="J25" s="73"/>
      <c r="K25" s="73"/>
      <c r="L25" s="73"/>
      <c r="M25" s="73"/>
      <c r="V25"/>
    </row>
    <row r="26" spans="1:22" s="37" customFormat="1" x14ac:dyDescent="0.2">
      <c r="A26" s="55"/>
      <c r="B26" s="54"/>
      <c r="C26" s="73"/>
      <c r="D26" s="73"/>
      <c r="E26" s="75"/>
      <c r="F26" s="73"/>
      <c r="G26" s="76"/>
      <c r="H26" s="73"/>
      <c r="I26" s="73"/>
      <c r="J26" s="73"/>
      <c r="K26" s="73"/>
      <c r="L26" s="73"/>
      <c r="M26" s="73"/>
    </row>
    <row r="27" spans="1:22" s="44" customFormat="1" x14ac:dyDescent="0.2">
      <c r="A27" s="57"/>
      <c r="B27" s="54"/>
      <c r="C27" s="77"/>
      <c r="D27" s="77"/>
      <c r="E27" s="75"/>
      <c r="F27" s="77"/>
      <c r="G27" s="77"/>
      <c r="H27" s="77"/>
      <c r="I27" s="77"/>
      <c r="J27" s="77"/>
      <c r="K27" s="77"/>
      <c r="L27" s="77"/>
      <c r="M27" s="77"/>
    </row>
    <row r="28" spans="1:22" s="44" customFormat="1" x14ac:dyDescent="0.2">
      <c r="A28" s="55"/>
      <c r="B28" s="54"/>
      <c r="C28" s="77"/>
      <c r="D28" s="77"/>
      <c r="E28" s="75"/>
      <c r="F28" s="77"/>
      <c r="G28" s="77"/>
      <c r="H28" s="77"/>
      <c r="I28" s="77"/>
      <c r="J28" s="77"/>
      <c r="K28" s="77"/>
      <c r="L28" s="77"/>
      <c r="M28" s="77"/>
    </row>
    <row r="29" spans="1:22" s="44" customFormat="1" x14ac:dyDescent="0.2">
      <c r="A29" s="55"/>
      <c r="B29" s="54"/>
      <c r="C29" s="77"/>
      <c r="D29" s="77"/>
      <c r="E29" s="75"/>
      <c r="F29" s="77"/>
      <c r="G29" s="77"/>
      <c r="H29" s="77"/>
      <c r="I29" s="77"/>
      <c r="J29" s="77"/>
      <c r="K29" s="77"/>
      <c r="L29" s="77"/>
      <c r="M29" s="77"/>
    </row>
    <row r="30" spans="1:22" s="44" customFormat="1" ht="16.350000000000001" customHeight="1" thickBot="1" x14ac:dyDescent="0.25">
      <c r="A30" s="78"/>
      <c r="B30" s="79"/>
      <c r="C30" s="80"/>
      <c r="D30" s="80"/>
      <c r="E30" s="81"/>
      <c r="F30" s="82"/>
      <c r="G30" s="83"/>
      <c r="H30" s="80"/>
      <c r="I30" s="80"/>
      <c r="J30" s="80"/>
      <c r="K30" s="80"/>
      <c r="L30" s="80"/>
      <c r="M30" s="80"/>
    </row>
    <row r="31" spans="1:22" s="37" customFormat="1" ht="14.45" customHeight="1" thickBot="1" x14ac:dyDescent="0.25">
      <c r="A31" s="84"/>
      <c r="B31" s="85" t="s">
        <v>51</v>
      </c>
      <c r="C31" s="86">
        <f>C21</f>
        <v>0</v>
      </c>
      <c r="D31" s="86">
        <f>+D21</f>
        <v>0</v>
      </c>
      <c r="E31" s="86">
        <f>+C31+D31</f>
        <v>0</v>
      </c>
      <c r="F31" s="86">
        <f t="shared" ref="F31:M31" si="1">F21</f>
        <v>0</v>
      </c>
      <c r="G31" s="86">
        <f t="shared" si="1"/>
        <v>0</v>
      </c>
      <c r="H31" s="86">
        <f t="shared" si="1"/>
        <v>0</v>
      </c>
      <c r="I31" s="86">
        <v>5000</v>
      </c>
      <c r="J31" s="86">
        <v>0</v>
      </c>
      <c r="K31" s="86">
        <v>0</v>
      </c>
      <c r="L31" s="86">
        <v>0</v>
      </c>
      <c r="M31" s="86">
        <f t="shared" si="1"/>
        <v>0</v>
      </c>
    </row>
    <row r="32" spans="1:22" ht="13.5" thickBot="1" x14ac:dyDescent="0.25">
      <c r="A32" s="47"/>
      <c r="B32" s="48" t="s">
        <v>24</v>
      </c>
      <c r="C32" s="87">
        <f>+C21</f>
        <v>0</v>
      </c>
      <c r="D32" s="87">
        <f>SUM(D31:D31)</f>
        <v>0</v>
      </c>
      <c r="E32" s="87">
        <f>+C32+D32</f>
        <v>0</v>
      </c>
      <c r="F32" s="87">
        <f>F21</f>
        <v>0</v>
      </c>
      <c r="G32" s="87">
        <f>G21</f>
        <v>0</v>
      </c>
      <c r="H32" s="87">
        <f t="shared" ref="H32:M32" si="2">SUM(H31:H31)</f>
        <v>0</v>
      </c>
      <c r="I32" s="87">
        <f t="shared" si="2"/>
        <v>5000</v>
      </c>
      <c r="J32" s="87">
        <f t="shared" si="2"/>
        <v>0</v>
      </c>
      <c r="K32" s="87">
        <f t="shared" si="2"/>
        <v>0</v>
      </c>
      <c r="L32" s="87">
        <f t="shared" si="2"/>
        <v>0</v>
      </c>
      <c r="M32" s="87">
        <f t="shared" si="2"/>
        <v>0</v>
      </c>
      <c r="N32" s="88"/>
      <c r="O32" s="88"/>
    </row>
    <row r="33" spans="1:41" s="38" customFormat="1" ht="20.25" x14ac:dyDescent="0.3">
      <c r="C33" s="111"/>
      <c r="D33" s="111"/>
      <c r="E33" s="112"/>
      <c r="F33" s="111"/>
      <c r="G33" s="112">
        <f>SUM(G32:H32)</f>
        <v>0</v>
      </c>
      <c r="H33" s="113" t="e">
        <f>SUM(G33/C32)</f>
        <v>#DIV/0!</v>
      </c>
      <c r="I33" s="111"/>
      <c r="J33" s="112">
        <f>SUM(I32:L32)</f>
        <v>5000</v>
      </c>
      <c r="K33" s="113" t="e">
        <f>SUM(J33)/C32</f>
        <v>#DIV/0!</v>
      </c>
      <c r="L33" s="111"/>
      <c r="M33" s="113" t="e">
        <f>SUM(M32)/C32</f>
        <v>#DIV/0!</v>
      </c>
    </row>
    <row r="34" spans="1:41" s="37" customFormat="1" ht="10.5" customHeight="1" x14ac:dyDescent="0.2">
      <c r="N34" s="90"/>
    </row>
    <row r="35" spans="1:41" s="37" customFormat="1" ht="11.25" x14ac:dyDescent="0.2"/>
    <row r="36" spans="1:41" s="37" customFormat="1" ht="15" x14ac:dyDescent="0.2">
      <c r="E36" s="91"/>
    </row>
    <row r="37" spans="1:41" s="37" customFormat="1" ht="18" x14ac:dyDescent="0.25">
      <c r="A37" s="37" t="s">
        <v>52</v>
      </c>
      <c r="D37" s="102"/>
      <c r="E37" s="103" t="s">
        <v>25</v>
      </c>
      <c r="F37" s="104" t="e">
        <f>SUM(G32+H32)*100/C32</f>
        <v>#DIV/0!</v>
      </c>
      <c r="G37" s="105"/>
      <c r="H37" s="102" t="s">
        <v>26</v>
      </c>
      <c r="I37" s="102"/>
      <c r="J37" s="102"/>
      <c r="K37" s="102"/>
      <c r="L37" s="105"/>
    </row>
    <row r="38" spans="1:41" s="37" customFormat="1" ht="18" x14ac:dyDescent="0.25">
      <c r="A38" s="38"/>
      <c r="D38" s="102"/>
      <c r="E38" s="106" t="s">
        <v>27</v>
      </c>
      <c r="F38" s="107"/>
      <c r="G38" s="105"/>
      <c r="H38" s="103" t="s">
        <v>66</v>
      </c>
      <c r="I38" s="108"/>
      <c r="J38" s="109"/>
      <c r="K38" s="110" t="e">
        <f>SUM(F32+I32+J32+K32+L32+M32)*100%/E32</f>
        <v>#DIV/0!</v>
      </c>
      <c r="L38" s="105"/>
    </row>
    <row r="39" spans="1:41" s="37" customFormat="1" ht="15.75" x14ac:dyDescent="0.25">
      <c r="I39" s="92" t="s">
        <v>33</v>
      </c>
      <c r="J39" s="50"/>
      <c r="AO39" s="40"/>
    </row>
    <row r="40" spans="1:41" s="37" customFormat="1" ht="15.75" x14ac:dyDescent="0.25">
      <c r="D40" s="38" t="s">
        <v>53</v>
      </c>
      <c r="E40" s="89">
        <f>G31</f>
        <v>0</v>
      </c>
      <c r="F40" s="38"/>
      <c r="G40" s="38"/>
      <c r="H40" s="38" t="s">
        <v>54</v>
      </c>
      <c r="I40" s="93">
        <v>0</v>
      </c>
      <c r="J40" s="50"/>
      <c r="AO40" s="40"/>
    </row>
    <row r="41" spans="1:41" s="37" customFormat="1" ht="16.5" thickBot="1" x14ac:dyDescent="0.3">
      <c r="D41" s="38" t="s">
        <v>55</v>
      </c>
      <c r="E41" s="89">
        <f>+H32</f>
        <v>0</v>
      </c>
      <c r="F41" s="38"/>
      <c r="G41" s="38"/>
      <c r="H41" s="38" t="s">
        <v>56</v>
      </c>
      <c r="I41" s="93">
        <f>+I32</f>
        <v>5000</v>
      </c>
      <c r="J41" s="50"/>
      <c r="AO41" s="40"/>
    </row>
    <row r="42" spans="1:41" s="37" customFormat="1" ht="16.5" thickTop="1" x14ac:dyDescent="0.25">
      <c r="D42" s="94" t="s">
        <v>57</v>
      </c>
      <c r="E42" s="95">
        <f>+E40+E41</f>
        <v>0</v>
      </c>
      <c r="F42" s="38"/>
      <c r="G42" s="38"/>
      <c r="H42" s="38" t="s">
        <v>58</v>
      </c>
      <c r="I42" s="93">
        <f>+J32</f>
        <v>0</v>
      </c>
      <c r="J42" s="50"/>
      <c r="AO42" s="40"/>
    </row>
    <row r="43" spans="1:41" s="37" customFormat="1" ht="15.75" x14ac:dyDescent="0.25">
      <c r="D43" s="38" t="s">
        <v>59</v>
      </c>
      <c r="E43" s="89">
        <f>C32</f>
        <v>0</v>
      </c>
      <c r="F43" s="38"/>
      <c r="G43" s="38"/>
      <c r="H43" s="38" t="s">
        <v>60</v>
      </c>
      <c r="I43" s="93">
        <f>+K32</f>
        <v>0</v>
      </c>
      <c r="J43" s="50"/>
      <c r="AO43" s="40"/>
    </row>
    <row r="44" spans="1:41" s="37" customFormat="1" ht="15.75" x14ac:dyDescent="0.25">
      <c r="D44" s="38"/>
      <c r="E44" s="96"/>
      <c r="F44" s="38"/>
      <c r="G44" s="38"/>
      <c r="H44" s="38" t="s">
        <v>61</v>
      </c>
      <c r="I44" s="93">
        <f>+L32</f>
        <v>0</v>
      </c>
      <c r="J44" s="50"/>
      <c r="AO44" s="40"/>
    </row>
    <row r="45" spans="1:41" s="37" customFormat="1" ht="16.5" thickBot="1" x14ac:dyDescent="0.3">
      <c r="D45" s="38" t="s">
        <v>62</v>
      </c>
      <c r="E45" s="98" t="e">
        <f>+E42*100/E43</f>
        <v>#DIV/0!</v>
      </c>
      <c r="F45" s="38" t="s">
        <v>63</v>
      </c>
      <c r="G45" s="38"/>
      <c r="H45" s="38" t="s">
        <v>13</v>
      </c>
      <c r="I45" s="93">
        <f>+M32</f>
        <v>0</v>
      </c>
      <c r="J45" s="50"/>
      <c r="AO45" s="40"/>
    </row>
    <row r="46" spans="1:41" s="37" customFormat="1" ht="16.5" thickTop="1" x14ac:dyDescent="0.25">
      <c r="D46" s="38"/>
      <c r="E46" s="89"/>
      <c r="F46" s="38"/>
      <c r="G46" s="38"/>
      <c r="H46" s="94" t="s">
        <v>64</v>
      </c>
      <c r="I46" s="97">
        <v>0</v>
      </c>
      <c r="J46" s="98"/>
      <c r="AO46" s="40"/>
    </row>
    <row r="47" spans="1:41" s="37" customFormat="1" ht="15.75" x14ac:dyDescent="0.25">
      <c r="D47" s="38"/>
      <c r="E47" s="89"/>
      <c r="F47" s="38"/>
      <c r="G47" s="38"/>
      <c r="H47" s="38" t="s">
        <v>59</v>
      </c>
      <c r="I47" s="93">
        <f>C32</f>
        <v>0</v>
      </c>
      <c r="J47" s="50"/>
      <c r="AO47" s="40"/>
    </row>
    <row r="48" spans="1:41" s="37" customFormat="1" ht="15.75" x14ac:dyDescent="0.25">
      <c r="A48" s="38"/>
      <c r="D48" s="38"/>
      <c r="E48" s="89"/>
      <c r="F48" s="38"/>
      <c r="G48" s="38"/>
      <c r="H48" s="38" t="s">
        <v>65</v>
      </c>
      <c r="I48" s="99" t="e">
        <f>+I46*100/I47</f>
        <v>#DIV/0!</v>
      </c>
      <c r="J48" s="50" t="s">
        <v>63</v>
      </c>
      <c r="AO48" s="40"/>
    </row>
    <row r="49" spans="1:41" s="37" customFormat="1" ht="11.25" customHeight="1" x14ac:dyDescent="0.25">
      <c r="A49" s="39"/>
      <c r="I49" s="92"/>
      <c r="J49" s="50"/>
      <c r="AO49" s="40"/>
    </row>
    <row r="50" spans="1:41" ht="9.75" customHeight="1" thickBot="1" x14ac:dyDescent="0.25">
      <c r="A50" s="52"/>
      <c r="B50" s="1"/>
      <c r="C50" s="1"/>
      <c r="D50" s="1"/>
      <c r="E50" s="1"/>
      <c r="F50" s="1"/>
      <c r="G50" s="1"/>
      <c r="H50" s="100"/>
      <c r="I50" s="1"/>
      <c r="J50" s="1"/>
      <c r="K50" s="1"/>
      <c r="L50" s="1"/>
      <c r="M50" s="1"/>
      <c r="AO50" s="41"/>
    </row>
    <row r="51" spans="1:41" s="46" customFormat="1" thickTop="1" x14ac:dyDescent="0.2">
      <c r="A51" s="45"/>
      <c r="H51" s="45"/>
    </row>
    <row r="52" spans="1:41" s="38" customFormat="1" ht="11.25" x14ac:dyDescent="0.2">
      <c r="A52" s="38" t="s">
        <v>34</v>
      </c>
      <c r="M52" s="101"/>
      <c r="AO52" s="49"/>
    </row>
    <row r="53" spans="1:41" x14ac:dyDescent="0.2">
      <c r="H53" s="5"/>
      <c r="AO53" s="41"/>
    </row>
    <row r="54" spans="1:41" x14ac:dyDescent="0.2">
      <c r="H54" s="5"/>
      <c r="AO54" s="41"/>
    </row>
    <row r="55" spans="1:41" x14ac:dyDescent="0.2">
      <c r="H55" s="5"/>
      <c r="AO55" s="41"/>
    </row>
    <row r="56" spans="1:41" x14ac:dyDescent="0.2">
      <c r="H56" s="5"/>
      <c r="AO56" s="41"/>
    </row>
    <row r="57" spans="1:41" x14ac:dyDescent="0.2">
      <c r="H57" s="5"/>
      <c r="AO57" s="41"/>
    </row>
    <row r="58" spans="1:41" x14ac:dyDescent="0.2">
      <c r="H58" s="5"/>
      <c r="AO58" s="41"/>
    </row>
  </sheetData>
  <mergeCells count="2">
    <mergeCell ref="A1:M7"/>
    <mergeCell ref="A24:M24"/>
  </mergeCells>
  <printOptions horizontalCentered="1" verticalCentered="1"/>
  <pageMargins left="0.31496062992125984" right="0.15748031496062992" top="0.70866141732283472" bottom="0.74803149606299213" header="0.51181102362204722" footer="0.23622047244094491"/>
  <pageSetup scale="57" orientation="landscape"/>
  <headerFooter alignWithMargins="0">
    <oddHeader>&amp;CANEXO 5.18.b OBRA PÚBLICA  ART 43 LOPSRM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67EBDEB6850D644A0C578C454AF8196" ma:contentTypeVersion="2" ma:contentTypeDescription="Crear nuevo documento." ma:contentTypeScope="" ma:versionID="b30e2ee590f6afd94112c99d3c95cab3">
  <xsd:schema xmlns:xsd="http://www.w3.org/2001/XMLSchema" xmlns:xs="http://www.w3.org/2001/XMLSchema" xmlns:p="http://schemas.microsoft.com/office/2006/metadata/properties" xmlns:ns2="68afed51-a01e-465c-8206-3a115ef8675c" targetNamespace="http://schemas.microsoft.com/office/2006/metadata/properties" ma:root="true" ma:fieldsID="657a0593c54f398c522258e1348bbe47" ns2:_="">
    <xsd:import namespace="68afed51-a01e-465c-8206-3a115ef867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afed51-a01e-465c-8206-3a115ef867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28BC2C-9E45-42CB-899E-6BF510EF6BC3}">
  <ds:schemaRefs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68afed51-a01e-465c-8206-3a115ef8675c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942A9B7-B298-413E-89BD-1B5980B730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1ADB71-B00D-462E-BFA8-63CADAABF7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OP DIC 2015</vt:lpstr>
      <vt:lpstr>'OP DIC 2015'!Área_de_impresión</vt:lpstr>
    </vt:vector>
  </TitlesOfParts>
  <Company>SECODAM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SECODAM</dc:creator>
  <cp:lastModifiedBy>ADMIN</cp:lastModifiedBy>
  <cp:lastPrinted>2017-03-31T22:36:02Z</cp:lastPrinted>
  <dcterms:created xsi:type="dcterms:W3CDTF">1998-08-27T18:28:36Z</dcterms:created>
  <dcterms:modified xsi:type="dcterms:W3CDTF">2019-11-07T20:01:59Z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0x010100767EBDEB6850D644A0C578C454AF8196</vt:lpwstr>
  </property>
</Properties>
</file>