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3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<sst xmlns="http://schemas.openxmlformats.org/spreadsheetml/2006/main" count="288" uniqueCount="178">
  <si>
    <t>FORMATO TRIMESTRAL</t>
  </si>
  <si>
    <t>ADJUDICACIÓN</t>
  </si>
  <si>
    <t>C O N T R A T O S</t>
  </si>
  <si>
    <t>NUMERO CONTRATO O PEDIDO (5)</t>
  </si>
  <si>
    <t>PROVEEDOR, ARRENDADOR O PRESTADOR DE SERVICIOS (6)</t>
  </si>
  <si>
    <t>DESCRIPCIÓN DEL BIEN, ARRENDAMIENTO O SERVICIO (7)</t>
  </si>
  <si>
    <t>MONTO EN PESOS C/IVA (8)</t>
  </si>
  <si>
    <t>VIGENCIA O PLAZO DE ENTREGA DEL PEDIDO O CONTRATO</t>
  </si>
  <si>
    <t>ESTATUS DEL PEDIDO O CONTRATO</t>
  </si>
  <si>
    <t>RESULTADOS</t>
  </si>
  <si>
    <t>PARTIDA</t>
  </si>
  <si>
    <t>FORMA DEL PROCEDIMIENTO  (ELECTRONICO, MIXTO O PRESENCIAL)</t>
  </si>
  <si>
    <t>NUM. O        CLAVE (2)</t>
  </si>
  <si>
    <t>TIPO (3)</t>
  </si>
  <si>
    <t>ART/FRACC (4)</t>
  </si>
  <si>
    <t>LP</t>
  </si>
  <si>
    <t>I3P</t>
  </si>
  <si>
    <t>AD</t>
  </si>
  <si>
    <t>CONCLUIDO</t>
  </si>
  <si>
    <t>VIGENTE</t>
  </si>
  <si>
    <t>RECIBIDO EN OPTIMAS CONDICIONES</t>
  </si>
  <si>
    <t>PRESENCIAL</t>
  </si>
  <si>
    <t>ELECTRONICO</t>
  </si>
  <si>
    <t>COMISION FEDERAL DE ELECTRICIDAD</t>
  </si>
  <si>
    <t>TOTAL</t>
  </si>
  <si>
    <t>RESUMEN DE LA INFORMACIÓN DEL CUADRO ANTERIOR</t>
  </si>
  <si>
    <t>ART 41</t>
  </si>
  <si>
    <t>ART 42</t>
  </si>
  <si>
    <t>TIPO DE PROCEDIMIENTO      PRESENCIAL/ELECTRONICO/MIXTO</t>
  </si>
  <si>
    <t>Concurso por IA3</t>
  </si>
  <si>
    <t>Adjudicaciones Directas</t>
  </si>
  <si>
    <t>TOTALES</t>
  </si>
  <si>
    <t>CONCEPTO</t>
  </si>
  <si>
    <t>MONTO</t>
  </si>
  <si>
    <t>%</t>
  </si>
  <si>
    <t>No. concursoS I3P</t>
  </si>
  <si>
    <t xml:space="preserve">Monto total </t>
  </si>
  <si>
    <t>Monto por LPN y Art 41</t>
  </si>
  <si>
    <t>Monto Por Art 42</t>
  </si>
  <si>
    <t>LPN</t>
  </si>
  <si>
    <t>II.  CONTRATOS:</t>
  </si>
  <si>
    <t>No. DE CONTRATO</t>
  </si>
  <si>
    <t>PROVEEDOR</t>
  </si>
  <si>
    <t>Contratos c/atraso</t>
  </si>
  <si>
    <t>Ninguno</t>
  </si>
  <si>
    <t>Contratos c/diferimiento</t>
  </si>
  <si>
    <t>Contratos c/penalizaciones</t>
  </si>
  <si>
    <t>Contratos Rescindidos</t>
  </si>
  <si>
    <t>Contratos Terminados sin finiquitar y sin extinguir derechos y obligaciones</t>
  </si>
  <si>
    <t xml:space="preserve">III. INCONFORMIDADES.- </t>
  </si>
  <si>
    <t>Contratos c/inconformidades</t>
  </si>
  <si>
    <t>IV. GARANTÍAS Y/O SANCIONES</t>
  </si>
  <si>
    <t>Contratos c/sanciones</t>
  </si>
  <si>
    <t>V.  CONTRATOS ASIGNADOS A MIPYMES</t>
  </si>
  <si>
    <t>TOTAL DE CONTRATOS Y PEDIDOS</t>
  </si>
  <si>
    <t>TOTAL DE CONTRATOS ASIGNADOS A MIPYMES</t>
  </si>
  <si>
    <t>ADAN ROBERTO MAY LOPEZ</t>
  </si>
  <si>
    <t>MANTENIMIENTO Y CONSERVACION DE INMUEBLES</t>
  </si>
  <si>
    <t>C.P. BERSAÍN MANDUJANO TOVILLA</t>
  </si>
  <si>
    <t>M.A. JORGE FRANCISCO CORDERO BERMÚDEZ</t>
  </si>
  <si>
    <t>ING. ROBERTO M. LÓPEZ ROBLERO</t>
  </si>
  <si>
    <t>ELABORÓ</t>
  </si>
  <si>
    <t>REVISÓ</t>
  </si>
  <si>
    <t>VALIDÓ</t>
  </si>
  <si>
    <t>Período: 1° de enero al 31 de  marzo de 2020</t>
  </si>
  <si>
    <t>FECHA DE INICIO DEL CONTRATO</t>
  </si>
  <si>
    <t>FECHA DE TÉRMINO DEL CONTRATO</t>
  </si>
  <si>
    <t>1A200002</t>
  </si>
  <si>
    <t>GLOBAL ECONTENT S.A. DE C.V.</t>
  </si>
  <si>
    <t>RENOVACIÓN POR DOS AÑOS DE ACCESO EN LÍNEA INDIVIDUAL A LA LISTA DE ENCABEZAMIENTO DE MATERIA PARA BIBLIOTECA</t>
  </si>
  <si>
    <t>1A200003</t>
  </si>
  <si>
    <t>GOBIERNO DEL ESTADO DE CHIAPAS</t>
  </si>
  <si>
    <t>PAGO IMPUESTO ESTATAL VEHICULAR Y PAGO DE REEMPLACAMIENTO DEL PARQUE VEHICULAR ADSCRITO A LA UNIDAD SAN CRISTÓBAL DE LAS CASAS, PAGO DE DERECHO DEL 2020.</t>
  </si>
  <si>
    <t>1A200004</t>
  </si>
  <si>
    <t>COMERCIALIZADORA COMPUTEL DEL SURESTE, S.A. DE C.V.</t>
  </si>
  <si>
    <t>COMPRA DE MATERIAL DE ASEO QUE SERÁ PARA LOS DIFERENTES BAÑOS DE LA INSTITUCIÓN</t>
  </si>
  <si>
    <t>LIMPIEZA Y REMODELACION DE CHIAPAS S.A. DE C.V.</t>
  </si>
  <si>
    <t>1S200002</t>
  </si>
  <si>
    <t>ASOCIACION MEXICANA DE TRANSFORMACION RURAL Y URBANA AC</t>
  </si>
  <si>
    <t xml:space="preserve">SERVICIO INTEGRAL DE USO DE INSTALACIONES PAR AFACILITACION DE TALLERES CON ALOJAMIENTO </t>
  </si>
  <si>
    <t>1S200004</t>
  </si>
  <si>
    <t>COMERCIANDO COMO HERMANOS AC</t>
  </si>
  <si>
    <t>SERVICIOS INTEGRALES ALIMENTOS, HOSPEDAJE Y SALÓN DE USOS MÚLTIPLES PARA LA REALIZACIÓN DEL SEGUNDO ENCUENTRO DEL DIPLOMADO FORMACIÓN DE FORMADORES EN APICULTURA EN MANÍ.</t>
  </si>
  <si>
    <t>1S200011</t>
  </si>
  <si>
    <t>UNIVERSIDAD DE GUADALAJARA</t>
  </si>
  <si>
    <t>PAGO DE LA RENTA DE STANDS PARA LA PARTICIPACIÓN DE ECOSUR EN LA FIL INTERNACIONAL DE GUADALAJARA</t>
  </si>
  <si>
    <t>91E-F-S-SCLC-003/2020</t>
  </si>
  <si>
    <t>RAMIRO DE JESÚS BAUTISTA SÁNCHEZ</t>
  </si>
  <si>
    <t>MANTENIMIENTO PREVENTIVO Y CORRECTIVO DEL SISTEMA ELÉCTRICO MENOR DE LOS INMUEBLES Y EQUIPOS VARIOS PROPIEDAD DE EL COLEGIO DE LA FRONTERA SUR (ECOSUR), UNIDAD SAN CRISTÓBAL.</t>
  </si>
  <si>
    <t>91E-F-S-SCLC-004/2020</t>
  </si>
  <si>
    <t>SERVICIO DE ASEO Y LIMPIEZA CON 6 ELEMENTOS, 5 ELEMENTOS DE LIMPIEZA Y 1 SUPERVISOR INTERNO PARA LA LIMPIEZA DE LOS EDIFICIOS QUE INTEGRAN LAS INSTALACIONES DE LAUNIDAD Y SERVICIO DE MANTENIMIENTO DE AREAS VERDES DE LA UNIDAD REGIONAL SAN CRISTOBAL</t>
  </si>
  <si>
    <t>91E-F-S-VHSA-002/20</t>
  </si>
  <si>
    <t>GRUPO ATS SEGURIDAD EMPRESARIAL SA DE CV.</t>
  </si>
  <si>
    <t>SERVICIO DE LIMPIEZA Y JARDINERIA EN ECOSUR UNIDAD VILLAHERMOSA</t>
  </si>
  <si>
    <t>91E-F-S-VHSA-001/20</t>
  </si>
  <si>
    <t>RS CORPORATIVO DE SERVICIOS EMPRESARIALES, S.A. DE C.V.,</t>
  </si>
  <si>
    <t>SERVICIO DE SEGURIDAD Y VIGILANCIA UNIDAD VILLAHERMOSA.</t>
  </si>
  <si>
    <t>91E-F-S-CHET-001/20</t>
  </si>
  <si>
    <t>RS CORPORATIVO DE SERVICIOS EMPRESARIALES S.A. DE C.V.</t>
  </si>
  <si>
    <t xml:space="preserve">SERVICIOS DE VIGILANCIA EDIFICIOS UNIDAD CHETUMAL </t>
  </si>
  <si>
    <t>ELECTRONICA</t>
  </si>
  <si>
    <t>91E-F-S-CHET-002/20</t>
  </si>
  <si>
    <t>SERVICIOS DE LIMPIEZA UNIDAD CHETUMAL Y JARDIN BOTANICO</t>
  </si>
  <si>
    <t>91E-F-S-CHET-004/20</t>
  </si>
  <si>
    <t>GRUPO ATS SEGURIDAD EMPRESARIAL S.A DE C.V.</t>
  </si>
  <si>
    <t>SERVICIOS DE JARDINERIA EN LA UNIDAD CHETUMAL</t>
  </si>
  <si>
    <t>91E-F-S-CHET-003/20</t>
  </si>
  <si>
    <t>SERVICIOS DE VIGILANCIA JARDIN BOTANICO</t>
  </si>
  <si>
    <t>4C200074</t>
  </si>
  <si>
    <t>INNOVADORA DE NEGOCIOS FINANCIEROS EMPRESARIALES S.A. DE C.V.</t>
  </si>
  <si>
    <t>SERVICIO DE JARDINERO EN EL JARDIN BOTANICO</t>
  </si>
  <si>
    <t>PATENTES, REGALIAS Y OTROS</t>
  </si>
  <si>
    <t>GRUPO LOGISTICO EK CHUAH SA DE CV</t>
  </si>
  <si>
    <t>IMPUESTOS Y DE RECHOS DE IMPORTACION</t>
  </si>
  <si>
    <t>4S200002</t>
  </si>
  <si>
    <t>4S200003</t>
  </si>
  <si>
    <t>4S200007</t>
  </si>
  <si>
    <t>SOCIOGENESIS. INVESTIGACION, CAPACITACION Y DESARROLLO A.C</t>
  </si>
  <si>
    <t>SERVICIOS DE TEMATICAS</t>
  </si>
  <si>
    <t>91E-F-S-CAMP-002/20</t>
  </si>
  <si>
    <t>GRUPO ATS SEGURIDAD EMPRESARIAL S.A. DE C.V.</t>
  </si>
  <si>
    <t>SERVICIO DE LIMPIEZA Y JARDINERIA</t>
  </si>
  <si>
    <t>5S200001</t>
  </si>
  <si>
    <t>INSTITUTO DE DESARROLLO HUMANO PROVOLUCION S.C.</t>
  </si>
  <si>
    <t>TALLER DE INTEGRACION DE EQUIPO Y COLABORACION CREATIVA</t>
  </si>
  <si>
    <t>91E-F-S-CAMP-001/20</t>
  </si>
  <si>
    <t>SERVICIO DE VIGILANCIA</t>
  </si>
  <si>
    <t>SERVICIO RECIBIDO SATISFACTORIAMENTE</t>
  </si>
  <si>
    <t>41/(I)</t>
  </si>
  <si>
    <t>2S200002</t>
  </si>
  <si>
    <t>HONORABLE AYUNTAMIENTO DEL MUNICIPIO DE  TAPACHULA</t>
  </si>
  <si>
    <t>PAGO DEL IMPUESTO PREDIAL DE EDIFICIOS DE LA U. TAPACHULA/2020.</t>
  </si>
  <si>
    <t>41/(XV)</t>
  </si>
  <si>
    <t>91E-F-CS-TAP-003/19</t>
  </si>
  <si>
    <t>CASANOVA RODRIGUEZ JORGE ALBERTO</t>
  </si>
  <si>
    <t>91E-F-S-TAP-001/20</t>
  </si>
  <si>
    <t>SEGURIDAD ELECTRÓNICA Y FÍSICA BUNKER, S.A. DE C.V.</t>
  </si>
  <si>
    <t>SERVICIO DE SEGURIDAD Y VIGILANCIA A LAS INSTALACIONES DE ECOSUR</t>
  </si>
  <si>
    <t>ELECTRÓNICO</t>
  </si>
  <si>
    <t>91E-F-S-TAP-002/20</t>
  </si>
  <si>
    <t>GRUPO ATS SEGURIDAD EMPRESARIAL, S.A. DE C.V.</t>
  </si>
  <si>
    <t>SERVICIO DE LIMPIEZA Y JARDINERÍA INTEGRAL A LAS INSTALACIONES DE ECOSUR</t>
  </si>
  <si>
    <t>RECIBIDO EN ÓPTIMAS CONDICIONES</t>
  </si>
  <si>
    <t>43 ÚLTIMO PÁRRAFO</t>
  </si>
  <si>
    <t>91E-F-S-CORP-003/20</t>
  </si>
  <si>
    <t>EFECTIVALE S. DE R.L. DE C.V.</t>
  </si>
  <si>
    <t>CONTRATACIÓN SERVICIO DE ABASTECIMIENTO DE COMBUSTIBLE CON TARJETAS DE CONTROL Y VALES DE PAPEL CON ACEPTACIÓN A NIVEL NACIONAL.</t>
  </si>
  <si>
    <t>26103
26104</t>
  </si>
  <si>
    <t>91E-F-S-CORP-002/20</t>
  </si>
  <si>
    <t>LACANHA TOURS, S.A. DE C.V.</t>
  </si>
  <si>
    <t>RESERVACIÓN Y EXPEDICIÓN DE PASAJES AÉREOS NACIONALES E INTERNACIONALES DE EL COLEGIO DE LA FRONTERA SUR.</t>
  </si>
  <si>
    <t>37104
37106</t>
  </si>
  <si>
    <t>6S200001</t>
  </si>
  <si>
    <t>ANUIES</t>
  </si>
  <si>
    <t>41/(V)</t>
  </si>
  <si>
    <t>CTR19895</t>
  </si>
  <si>
    <t>TELEFONOS DE MEXICO, S. A.  B. DE  C. V.</t>
  </si>
  <si>
    <t>SERVICIO DE ENLACES DE INTERNET COMERCIAL E INTERNET 2, SEGURIDAD PERIMETRAL Y ACTUALIZACION TECNOLOGICA Y SERVICIOS ESPECIALES DE BANDA ANCHA</t>
  </si>
  <si>
    <t>SERVICIO DE ENERGIA ELECTRICA</t>
  </si>
  <si>
    <t>91E-F-S-CORP-004-2020</t>
  </si>
  <si>
    <t>TOKA INTERNACIONAL S.A.P.I. DE C.V.</t>
  </si>
  <si>
    <t>VALES DE DESPENSA CORRESPONDIENTE AL PERIODO ENERO - MARZO DE 2020, PARA EL PERSONAL DE NÓMINA DE ECOSUR.</t>
  </si>
  <si>
    <t>91E-F-SCORP-001/20</t>
  </si>
  <si>
    <t>AXA SEGUROS S.A. DE C.V.</t>
  </si>
  <si>
    <t>CONTRATACIÓN DE LA PÓLIZA DE SEGURO DE RIESGOS EMPRESARIALES DEL SEGURO DE DAÑOS Y LA PÓLIZA DE RIESGOS EMPRESARIALES DEL SEGURO DE PERSONAS.</t>
  </si>
  <si>
    <t>14401; 34501</t>
  </si>
  <si>
    <t>41 (VI)</t>
  </si>
  <si>
    <t>MANTENIMIENTO PREVENTIVO Y CORRECTIVO; INCLUYE MANO DE OBRA Y REFACCIONES; A LOS VEHÍCULOS OFICIALES MODELOS 1992 AL 2002  PROPIEDAD DE "ECOSUR" ASIGNADOS A LA UNIDAD TAPACHULA</t>
  </si>
  <si>
    <t>1  ELECTRÓNICO</t>
  </si>
  <si>
    <t>91E-F-S-SCLC-001/2020</t>
  </si>
  <si>
    <t>SEGURIDAD ELECTRONICA Y FISICA BUNKER S.A. DE C.V.</t>
  </si>
  <si>
    <t>SEGURIDAD INTRAMUROS EN LA UNIDAD SAN CRISTOBAL</t>
  </si>
  <si>
    <t>12/31/2020</t>
  </si>
  <si>
    <t>91E-F-S-SCLC-002/2020</t>
  </si>
  <si>
    <t xml:space="preserve"> 5 PRESENCIALES,  13 ELECTRONICOS</t>
  </si>
  <si>
    <t>E  L     C  O  L  E  G  I  O    D  E     L  A     F  R  O  N  T  E  R  A     S  U  R</t>
  </si>
  <si>
    <t xml:space="preserve">I. Síntesis sobre la conclusión y los resultados generales de las contrataciones realizadas con fundamento en los artículos 41 y 42 de la Ley, así como de las  derivadas de licitaciones. </t>
  </si>
  <si>
    <t>VII. a4) INFORME TRIMESTRAL  DE CONTRATOS Y PEDIDOS EN MATERIA DE ADQUISICIONES, ARRENDAMIENTOS Y SERVICIOS (Articulo 22 fracción IV de la LAASSP)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</si>
</sst>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0000000"/>
    <numFmt numFmtId="166" formatCode="#,##0.0000_ ;[Red]\-#,##0.0000\ "/>
    <numFmt numFmtId="167" formatCode="_-[$$-80A]* #,##0.00_-;\-[$$-80A]* #,##0.00_-;_-[$$-80A]* &quot;-&quot;??_-;_-@_-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5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8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sz val="9"/>
      <name val="Calibri "/>
      <family val="0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7.5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7.5"/>
      <color theme="1"/>
      <name val="Calibri"/>
      <family val="2"/>
    </font>
    <font>
      <b/>
      <sz val="7.5"/>
      <color rgb="FF000000"/>
      <name val="Arial"/>
      <family val="2"/>
    </font>
    <font>
      <b/>
      <sz val="7.5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7.5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2" fillId="21" borderId="6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56" fillId="0" borderId="8" applyNumberFormat="0" applyFill="0" applyAlignment="0" applyProtection="0"/>
    <xf numFmtId="0" fontId="67" fillId="0" borderId="9" applyNumberFormat="0" applyFill="0" applyAlignment="0" applyProtection="0"/>
  </cellStyleXfs>
  <cellXfs count="2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0" fillId="0" borderId="0" xfId="0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0" fontId="7" fillId="0" borderId="0" xfId="0" applyFont="1" applyFill="1" applyAlignment="1">
      <alignment vertical="center"/>
    </xf>
    <xf numFmtId="0" fontId="69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top"/>
    </xf>
    <xf numFmtId="0" fontId="15" fillId="0" borderId="10" xfId="0" applyFont="1" applyFill="1" applyBorder="1" applyAlignment="1">
      <alignment horizontal="center" vertical="top"/>
    </xf>
    <xf numFmtId="0" fontId="15" fillId="33" borderId="1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horizontal="left" vertical="top"/>
    </xf>
    <xf numFmtId="0" fontId="15" fillId="33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 vertical="top"/>
    </xf>
    <xf numFmtId="0" fontId="16" fillId="33" borderId="0" xfId="0" applyFont="1" applyFill="1" applyBorder="1" applyAlignment="1">
      <alignment horizontal="center" vertical="top"/>
    </xf>
    <xf numFmtId="0" fontId="15" fillId="33" borderId="0" xfId="0" applyFont="1" applyFill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33" borderId="0" xfId="0" applyFont="1" applyFill="1" applyAlignment="1">
      <alignment/>
    </xf>
    <xf numFmtId="2" fontId="15" fillId="33" borderId="0" xfId="0" applyNumberFormat="1" applyFont="1" applyFill="1" applyBorder="1" applyAlignment="1">
      <alignment/>
    </xf>
    <xf numFmtId="0" fontId="70" fillId="0" borderId="0" xfId="0" applyFont="1" applyBorder="1" applyAlignment="1">
      <alignment/>
    </xf>
    <xf numFmtId="0" fontId="70" fillId="0" borderId="11" xfId="0" applyFont="1" applyBorder="1" applyAlignment="1">
      <alignment/>
    </xf>
    <xf numFmtId="0" fontId="70" fillId="0" borderId="0" xfId="0" applyFont="1" applyAlignment="1">
      <alignment/>
    </xf>
    <xf numFmtId="166" fontId="15" fillId="33" borderId="0" xfId="0" applyNumberFormat="1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7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1" fontId="70" fillId="0" borderId="0" xfId="52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0" fillId="0" borderId="0" xfId="0" applyFont="1" applyBorder="1" applyAlignment="1">
      <alignment horizontal="right"/>
    </xf>
    <xf numFmtId="0" fontId="70" fillId="0" borderId="0" xfId="0" applyFont="1" applyBorder="1" applyAlignment="1">
      <alignment horizontal="center"/>
    </xf>
    <xf numFmtId="0" fontId="70" fillId="0" borderId="1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70" fillId="0" borderId="10" xfId="0" applyNumberFormat="1" applyFont="1" applyBorder="1" applyAlignment="1">
      <alignment horizontal="center"/>
    </xf>
    <xf numFmtId="44" fontId="70" fillId="0" borderId="0" xfId="52" applyFont="1" applyBorder="1" applyAlignment="1">
      <alignment horizontal="center" vertical="center"/>
    </xf>
    <xf numFmtId="0" fontId="15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2" fontId="70" fillId="0" borderId="10" xfId="0" applyNumberFormat="1" applyFont="1" applyBorder="1" applyAlignment="1">
      <alignment horizontal="center" vertical="top"/>
    </xf>
    <xf numFmtId="1" fontId="70" fillId="0" borderId="0" xfId="52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right"/>
    </xf>
    <xf numFmtId="2" fontId="70" fillId="0" borderId="1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8" fontId="15" fillId="0" borderId="0" xfId="0" applyNumberFormat="1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4" xfId="0" applyFont="1" applyBorder="1" applyAlignment="1">
      <alignment/>
    </xf>
    <xf numFmtId="2" fontId="15" fillId="0" borderId="0" xfId="0" applyNumberFormat="1" applyFont="1" applyBorder="1" applyAlignment="1">
      <alignment horizontal="left" vertical="top"/>
    </xf>
    <xf numFmtId="2" fontId="15" fillId="0" borderId="0" xfId="0" applyNumberFormat="1" applyFont="1" applyFill="1" applyBorder="1" applyAlignment="1">
      <alignment horizontal="center" vertical="center"/>
    </xf>
    <xf numFmtId="1" fontId="70" fillId="0" borderId="0" xfId="51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top"/>
    </xf>
    <xf numFmtId="2" fontId="15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center" vertical="top"/>
    </xf>
    <xf numFmtId="0" fontId="15" fillId="0" borderId="0" xfId="0" applyFont="1" applyFill="1" applyAlignment="1">
      <alignment/>
    </xf>
    <xf numFmtId="0" fontId="70" fillId="0" borderId="0" xfId="0" applyFont="1" applyFill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vertical="center"/>
    </xf>
    <xf numFmtId="0" fontId="70" fillId="0" borderId="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70" fillId="0" borderId="15" xfId="0" applyFont="1" applyBorder="1" applyAlignment="1">
      <alignment/>
    </xf>
    <xf numFmtId="44" fontId="70" fillId="0" borderId="10" xfId="52" applyFont="1" applyBorder="1" applyAlignment="1">
      <alignment horizontal="center"/>
    </xf>
    <xf numFmtId="4" fontId="71" fillId="0" borderId="10" xfId="0" applyNumberFormat="1" applyFont="1" applyBorder="1" applyAlignment="1">
      <alignment horizontal="center" vertical="center"/>
    </xf>
    <xf numFmtId="44" fontId="72" fillId="0" borderId="10" xfId="52" applyFont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0" fillId="0" borderId="0" xfId="0" applyFont="1" applyAlignment="1">
      <alignment wrapText="1"/>
    </xf>
    <xf numFmtId="0" fontId="73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73" fillId="0" borderId="0" xfId="0" applyFont="1" applyAlignment="1">
      <alignment/>
    </xf>
    <xf numFmtId="0" fontId="19" fillId="0" borderId="16" xfId="0" applyFont="1" applyFill="1" applyBorder="1" applyAlignment="1">
      <alignment horizontal="center" vertical="center" wrapText="1"/>
    </xf>
    <xf numFmtId="4" fontId="16" fillId="33" borderId="0" xfId="0" applyNumberFormat="1" applyFont="1" applyFill="1" applyBorder="1" applyAlignment="1">
      <alignment horizontal="center" vertical="top"/>
    </xf>
    <xf numFmtId="44" fontId="70" fillId="33" borderId="0" xfId="52" applyFont="1" applyFill="1" applyAlignment="1">
      <alignment horizontal="center"/>
    </xf>
    <xf numFmtId="0" fontId="1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center"/>
    </xf>
    <xf numFmtId="0" fontId="70" fillId="0" borderId="0" xfId="0" applyNumberFormat="1" applyFont="1" applyBorder="1" applyAlignment="1">
      <alignment horizontal="center"/>
    </xf>
    <xf numFmtId="2" fontId="70" fillId="0" borderId="0" xfId="0" applyNumberFormat="1" applyFont="1" applyBorder="1" applyAlignment="1">
      <alignment horizontal="center" vertical="top"/>
    </xf>
    <xf numFmtId="2" fontId="70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70" fillId="0" borderId="10" xfId="0" applyFont="1" applyBorder="1" applyAlignment="1">
      <alignment horizontal="center"/>
    </xf>
    <xf numFmtId="4" fontId="74" fillId="0" borderId="0" xfId="49" applyNumberFormat="1" applyFont="1" applyAlignment="1">
      <alignment/>
    </xf>
    <xf numFmtId="4" fontId="74" fillId="0" borderId="0" xfId="49" applyNumberFormat="1" applyFont="1" applyFill="1" applyAlignment="1">
      <alignment/>
    </xf>
    <xf numFmtId="4" fontId="15" fillId="33" borderId="0" xfId="49" applyNumberFormat="1" applyFont="1" applyFill="1" applyBorder="1" applyAlignment="1">
      <alignment vertical="top"/>
    </xf>
    <xf numFmtId="4" fontId="15" fillId="33" borderId="0" xfId="49" applyNumberFormat="1" applyFont="1" applyFill="1" applyAlignment="1">
      <alignment vertical="center"/>
    </xf>
    <xf numFmtId="4" fontId="70" fillId="33" borderId="0" xfId="49" applyNumberFormat="1" applyFont="1" applyFill="1" applyAlignment="1">
      <alignment/>
    </xf>
    <xf numFmtId="4" fontId="70" fillId="0" borderId="0" xfId="49" applyNumberFormat="1" applyFont="1" applyAlignment="1">
      <alignment/>
    </xf>
    <xf numFmtId="4" fontId="70" fillId="0" borderId="0" xfId="49" applyNumberFormat="1" applyFont="1" applyBorder="1" applyAlignment="1">
      <alignment vertical="center"/>
    </xf>
    <xf numFmtId="4" fontId="17" fillId="0" borderId="10" xfId="49" applyNumberFormat="1" applyFont="1" applyBorder="1" applyAlignment="1">
      <alignment/>
    </xf>
    <xf numFmtId="4" fontId="70" fillId="0" borderId="0" xfId="49" applyNumberFormat="1" applyFont="1" applyBorder="1" applyAlignment="1">
      <alignment/>
    </xf>
    <xf numFmtId="4" fontId="70" fillId="0" borderId="10" xfId="49" applyNumberFormat="1" applyFont="1" applyBorder="1" applyAlignment="1">
      <alignment/>
    </xf>
    <xf numFmtId="4" fontId="15" fillId="0" borderId="10" xfId="49" applyNumberFormat="1" applyFont="1" applyBorder="1" applyAlignment="1">
      <alignment/>
    </xf>
    <xf numFmtId="4" fontId="70" fillId="0" borderId="0" xfId="49" applyNumberFormat="1" applyFont="1" applyFill="1" applyBorder="1" applyAlignment="1">
      <alignment/>
    </xf>
    <xf numFmtId="4" fontId="15" fillId="0" borderId="0" xfId="49" applyNumberFormat="1" applyFont="1" applyAlignment="1">
      <alignment vertical="center"/>
    </xf>
    <xf numFmtId="4" fontId="15" fillId="0" borderId="0" xfId="49" applyNumberFormat="1" applyFont="1" applyBorder="1" applyAlignment="1">
      <alignment/>
    </xf>
    <xf numFmtId="4" fontId="15" fillId="0" borderId="0" xfId="0" applyNumberFormat="1" applyFont="1" applyFill="1" applyBorder="1" applyAlignment="1">
      <alignment vertical="top"/>
    </xf>
    <xf numFmtId="4" fontId="74" fillId="0" borderId="0" xfId="52" applyNumberFormat="1" applyFont="1" applyAlignment="1">
      <alignment/>
    </xf>
    <xf numFmtId="0" fontId="27" fillId="0" borderId="10" xfId="0" applyFont="1" applyFill="1" applyBorder="1" applyAlignment="1">
      <alignment horizontal="center" wrapText="1"/>
    </xf>
    <xf numFmtId="0" fontId="75" fillId="0" borderId="10" xfId="0" applyFont="1" applyFill="1" applyBorder="1" applyAlignment="1" quotePrefix="1">
      <alignment horizontal="center" wrapText="1"/>
    </xf>
    <xf numFmtId="0" fontId="75" fillId="0" borderId="10" xfId="0" applyFont="1" applyFill="1" applyBorder="1" applyAlignment="1">
      <alignment horizontal="center" wrapText="1"/>
    </xf>
    <xf numFmtId="14" fontId="75" fillId="0" borderId="10" xfId="0" applyNumberFormat="1" applyFont="1" applyFill="1" applyBorder="1" applyAlignment="1">
      <alignment horizontal="center" wrapText="1"/>
    </xf>
    <xf numFmtId="49" fontId="75" fillId="0" borderId="10" xfId="0" applyNumberFormat="1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 wrapText="1"/>
    </xf>
    <xf numFmtId="0" fontId="75" fillId="0" borderId="16" xfId="0" applyFont="1" applyFill="1" applyBorder="1" applyAlignment="1" quotePrefix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center"/>
    </xf>
    <xf numFmtId="0" fontId="15" fillId="33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43" fontId="15" fillId="0" borderId="0" xfId="49" applyFont="1" applyAlignment="1">
      <alignment horizontal="center"/>
    </xf>
    <xf numFmtId="0" fontId="75" fillId="0" borderId="16" xfId="0" applyFont="1" applyFill="1" applyBorder="1" applyAlignment="1">
      <alignment horizontal="center" wrapText="1"/>
    </xf>
    <xf numFmtId="44" fontId="75" fillId="0" borderId="10" xfId="52" applyFont="1" applyFill="1" applyBorder="1" applyAlignment="1">
      <alignment horizontal="center" wrapText="1"/>
    </xf>
    <xf numFmtId="4" fontId="75" fillId="0" borderId="10" xfId="0" applyNumberFormat="1" applyFont="1" applyFill="1" applyBorder="1" applyAlignment="1">
      <alignment horizontal="center" wrapText="1"/>
    </xf>
    <xf numFmtId="0" fontId="75" fillId="0" borderId="10" xfId="0" applyNumberFormat="1" applyFont="1" applyFill="1" applyBorder="1" applyAlignment="1">
      <alignment horizontal="center" wrapText="1"/>
    </xf>
    <xf numFmtId="1" fontId="75" fillId="0" borderId="10" xfId="0" applyNumberFormat="1" applyFont="1" applyFill="1" applyBorder="1" applyAlignment="1">
      <alignment horizontal="center" wrapText="1"/>
    </xf>
    <xf numFmtId="0" fontId="75" fillId="0" borderId="10" xfId="0" applyFont="1" applyBorder="1" applyAlignment="1">
      <alignment horizontal="center" wrapText="1"/>
    </xf>
    <xf numFmtId="14" fontId="75" fillId="0" borderId="10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14" fontId="28" fillId="0" borderId="10" xfId="52" applyNumberFormat="1" applyFont="1" applyFill="1" applyBorder="1" applyAlignment="1">
      <alignment horizontal="center" wrapText="1"/>
    </xf>
    <xf numFmtId="0" fontId="27" fillId="0" borderId="10" xfId="0" applyNumberFormat="1" applyFont="1" applyFill="1" applyBorder="1" applyAlignment="1">
      <alignment horizontal="center" wrapText="1"/>
    </xf>
    <xf numFmtId="1" fontId="27" fillId="0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49" fontId="27" fillId="0" borderId="10" xfId="0" applyNumberFormat="1" applyFont="1" applyBorder="1" applyAlignment="1">
      <alignment horizontal="center" wrapText="1"/>
    </xf>
    <xf numFmtId="14" fontId="27" fillId="0" borderId="10" xfId="52" applyNumberFormat="1" applyFont="1" applyFill="1" applyBorder="1" applyAlignment="1">
      <alignment horizontal="center" wrapText="1"/>
    </xf>
    <xf numFmtId="14" fontId="27" fillId="0" borderId="10" xfId="0" applyNumberFormat="1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167" fontId="28" fillId="0" borderId="10" xfId="52" applyNumberFormat="1" applyFont="1" applyFill="1" applyBorder="1" applyAlignment="1">
      <alignment horizontal="center" wrapText="1"/>
    </xf>
    <xf numFmtId="0" fontId="75" fillId="0" borderId="10" xfId="0" applyFont="1" applyBorder="1" applyAlignment="1" quotePrefix="1">
      <alignment horizontal="center" wrapText="1"/>
    </xf>
    <xf numFmtId="0" fontId="76" fillId="0" borderId="10" xfId="0" applyFont="1" applyBorder="1" applyAlignment="1">
      <alignment horizontal="center" wrapText="1"/>
    </xf>
    <xf numFmtId="0" fontId="27" fillId="0" borderId="10" xfId="0" applyFont="1" applyFill="1" applyBorder="1" applyAlignment="1" quotePrefix="1">
      <alignment horizontal="center" wrapText="1"/>
    </xf>
    <xf numFmtId="15" fontId="27" fillId="0" borderId="10" xfId="0" applyNumberFormat="1" applyFont="1" applyFill="1" applyBorder="1" applyAlignment="1" applyProtection="1">
      <alignment horizontal="center" wrapText="1"/>
      <protection locked="0"/>
    </xf>
    <xf numFmtId="4" fontId="75" fillId="0" borderId="10" xfId="0" applyNumberFormat="1" applyFont="1" applyFill="1" applyBorder="1" applyAlignment="1">
      <alignment horizontal="right" wrapText="1"/>
    </xf>
    <xf numFmtId="4" fontId="75" fillId="0" borderId="10" xfId="0" applyNumberFormat="1" applyFont="1" applyBorder="1" applyAlignment="1">
      <alignment horizontal="right" wrapText="1"/>
    </xf>
    <xf numFmtId="4" fontId="28" fillId="0" borderId="10" xfId="52" applyNumberFormat="1" applyFont="1" applyFill="1" applyBorder="1" applyAlignment="1">
      <alignment horizontal="right" wrapText="1"/>
    </xf>
    <xf numFmtId="4" fontId="27" fillId="0" borderId="10" xfId="52" applyNumberFormat="1" applyFont="1" applyFill="1" applyBorder="1" applyAlignment="1">
      <alignment horizontal="right" wrapText="1"/>
    </xf>
    <xf numFmtId="4" fontId="75" fillId="0" borderId="10" xfId="52" applyNumberFormat="1" applyFont="1" applyBorder="1" applyAlignment="1">
      <alignment horizontal="right" wrapText="1"/>
    </xf>
    <xf numFmtId="4" fontId="27" fillId="0" borderId="10" xfId="49" applyNumberFormat="1" applyFont="1" applyFill="1" applyBorder="1" applyAlignment="1">
      <alignment horizontal="right" wrapText="1"/>
    </xf>
    <xf numFmtId="4" fontId="76" fillId="0" borderId="10" xfId="49" applyNumberFormat="1" applyFont="1" applyFill="1" applyBorder="1" applyAlignment="1">
      <alignment horizontal="right" wrapText="1"/>
    </xf>
    <xf numFmtId="4" fontId="18" fillId="33" borderId="10" xfId="49" applyNumberFormat="1" applyFont="1" applyFill="1" applyBorder="1" applyAlignment="1">
      <alignment horizontal="right" vertical="top"/>
    </xf>
    <xf numFmtId="4" fontId="70" fillId="0" borderId="10" xfId="0" applyNumberFormat="1" applyFont="1" applyBorder="1" applyAlignment="1">
      <alignment horizontal="center"/>
    </xf>
    <xf numFmtId="4" fontId="77" fillId="0" borderId="10" xfId="0" applyNumberFormat="1" applyFont="1" applyBorder="1" applyAlignment="1">
      <alignment horizontal="right" vertical="center"/>
    </xf>
    <xf numFmtId="4" fontId="70" fillId="0" borderId="10" xfId="0" applyNumberFormat="1" applyFont="1" applyBorder="1" applyAlignment="1">
      <alignment horizontal="right"/>
    </xf>
    <xf numFmtId="0" fontId="7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horizontal="right" vertical="center" wrapText="1"/>
    </xf>
    <xf numFmtId="14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7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7" fillId="0" borderId="10" xfId="0" applyFont="1" applyBorder="1" applyAlignment="1">
      <alignment horizontal="center" wrapText="1"/>
    </xf>
    <xf numFmtId="9" fontId="17" fillId="0" borderId="12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0" fillId="0" borderId="10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3" fillId="0" borderId="12" xfId="0" applyFont="1" applyFill="1" applyBorder="1" applyAlignment="1">
      <alignment horizontal="center"/>
    </xf>
    <xf numFmtId="0" fontId="73" fillId="0" borderId="14" xfId="0" applyFont="1" applyFill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4" xfId="0" applyFont="1" applyBorder="1" applyAlignment="1">
      <alignment horizontal="center"/>
    </xf>
    <xf numFmtId="0" fontId="73" fillId="33" borderId="12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/>
    </xf>
    <xf numFmtId="0" fontId="15" fillId="33" borderId="12" xfId="0" applyFont="1" applyFill="1" applyBorder="1" applyAlignment="1">
      <alignment horizontal="center" wrapText="1"/>
    </xf>
    <xf numFmtId="0" fontId="15" fillId="33" borderId="13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wrapText="1"/>
    </xf>
    <xf numFmtId="0" fontId="70" fillId="33" borderId="12" xfId="0" applyFont="1" applyFill="1" applyBorder="1" applyAlignment="1">
      <alignment horizontal="center"/>
    </xf>
    <xf numFmtId="0" fontId="70" fillId="33" borderId="14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4" fontId="71" fillId="0" borderId="12" xfId="0" applyNumberFormat="1" applyFont="1" applyBorder="1" applyAlignment="1">
      <alignment horizontal="center" vertical="center"/>
    </xf>
    <xf numFmtId="4" fontId="71" fillId="0" borderId="14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/>
    </xf>
    <xf numFmtId="0" fontId="67" fillId="0" borderId="13" xfId="0" applyFont="1" applyFill="1" applyBorder="1" applyAlignment="1">
      <alignment horizontal="center"/>
    </xf>
    <xf numFmtId="0" fontId="67" fillId="0" borderId="14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67" fillId="0" borderId="17" xfId="0" applyFont="1" applyFill="1" applyBorder="1" applyAlignment="1">
      <alignment horizontal="center" vertical="center"/>
    </xf>
    <xf numFmtId="0" fontId="67" fillId="0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67" fillId="0" borderId="2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horizontal="center" wrapText="1"/>
    </xf>
    <xf numFmtId="0" fontId="67" fillId="0" borderId="13" xfId="0" applyFont="1" applyFill="1" applyBorder="1" applyAlignment="1">
      <alignment wrapText="1"/>
    </xf>
    <xf numFmtId="0" fontId="67" fillId="0" borderId="14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wrapText="1"/>
    </xf>
    <xf numFmtId="4" fontId="8" fillId="0" borderId="16" xfId="49" applyNumberFormat="1" applyFont="1" applyFill="1" applyBorder="1" applyAlignment="1">
      <alignment horizontal="center" vertical="center" wrapText="1"/>
    </xf>
    <xf numFmtId="4" fontId="80" fillId="0" borderId="18" xfId="49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44" fontId="5" fillId="0" borderId="12" xfId="52" applyFont="1" applyFill="1" applyBorder="1" applyAlignment="1">
      <alignment horizontal="center" vertical="center" wrapText="1"/>
    </xf>
    <xf numFmtId="44" fontId="5" fillId="0" borderId="14" xfId="52" applyFont="1" applyFill="1" applyBorder="1" applyAlignment="1">
      <alignment horizontal="center" vertical="center" wrapText="1"/>
    </xf>
    <xf numFmtId="44" fontId="5" fillId="0" borderId="16" xfId="52" applyFont="1" applyFill="1" applyBorder="1" applyAlignment="1">
      <alignment horizontal="center" vertical="center" wrapText="1"/>
    </xf>
    <xf numFmtId="44" fontId="5" fillId="0" borderId="23" xfId="52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3" xfId="54"/>
    <cellStyle name="Neutral" xfId="55"/>
    <cellStyle name="Normal 2 2" xfId="56"/>
    <cellStyle name="Normal 3 5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5"/>
  <sheetViews>
    <sheetView tabSelected="1" zoomScale="90" zoomScaleNormal="90" zoomScalePageLayoutView="0" workbookViewId="0" topLeftCell="A1">
      <selection activeCell="A3" sqref="A3:O3"/>
    </sheetView>
  </sheetViews>
  <sheetFormatPr defaultColWidth="11.28125" defaultRowHeight="15"/>
  <cols>
    <col min="1" max="1" width="6.57421875" style="0" customWidth="1"/>
    <col min="2" max="3" width="4.7109375" style="0" customWidth="1"/>
    <col min="4" max="4" width="4.00390625" style="0" customWidth="1"/>
    <col min="5" max="5" width="12.28125" style="0" bestFit="1" customWidth="1"/>
    <col min="6" max="6" width="23.57421875" style="15" customWidth="1"/>
    <col min="7" max="7" width="36.00390625" style="23" customWidth="1"/>
    <col min="8" max="8" width="41.00390625" style="142" customWidth="1"/>
    <col min="9" max="9" width="12.421875" style="119" customWidth="1"/>
    <col min="10" max="10" width="19.28125" style="1" customWidth="1"/>
    <col min="11" max="11" width="19.28125" style="111" customWidth="1"/>
    <col min="12" max="12" width="11.28125" style="12" customWidth="1"/>
    <col min="13" max="13" width="19.57421875" style="13" customWidth="1"/>
    <col min="14" max="14" width="9.7109375" style="0" customWidth="1"/>
    <col min="15" max="15" width="17.7109375" style="14" customWidth="1"/>
    <col min="16" max="244" width="11.57421875" style="0" customWidth="1"/>
    <col min="245" max="245" width="7.00390625" style="0" customWidth="1"/>
    <col min="246" max="246" width="5.57421875" style="0" customWidth="1"/>
    <col min="247" max="247" width="5.8515625" style="0" customWidth="1"/>
    <col min="248" max="248" width="4.00390625" style="0" customWidth="1"/>
    <col min="249" max="249" width="11.8515625" style="0" customWidth="1"/>
    <col min="250" max="250" width="12.57421875" style="0" customWidth="1"/>
    <col min="251" max="251" width="30.421875" style="0" customWidth="1"/>
    <col min="252" max="252" width="23.28125" style="0" customWidth="1"/>
    <col min="253" max="253" width="16.57421875" style="0" customWidth="1"/>
    <col min="254" max="254" width="14.28125" style="0" customWidth="1"/>
  </cols>
  <sheetData>
    <row r="1" spans="1:15" ht="1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:15" s="2" customFormat="1" ht="15">
      <c r="A2" s="194" t="s">
        <v>177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</row>
    <row r="3" spans="1:15" s="2" customFormat="1" ht="15.75">
      <c r="A3" s="195" t="s">
        <v>64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s="2" customFormat="1" ht="15.75">
      <c r="A4" s="17"/>
      <c r="B4" s="18"/>
      <c r="C4" s="18"/>
      <c r="D4" s="18"/>
      <c r="E4" s="18"/>
      <c r="F4" s="16"/>
      <c r="G4" s="24"/>
      <c r="H4" s="143"/>
      <c r="I4" s="120"/>
      <c r="J4" s="4"/>
      <c r="K4" s="4"/>
      <c r="L4" s="5"/>
      <c r="M4" s="6"/>
      <c r="O4" s="7"/>
    </row>
    <row r="5" spans="1:15" s="2" customFormat="1" ht="15" customHeight="1">
      <c r="A5" s="196" t="s">
        <v>175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</row>
    <row r="6" spans="1:15" s="2" customFormat="1" ht="15">
      <c r="A6" s="19"/>
      <c r="B6" s="20"/>
      <c r="C6" s="20"/>
      <c r="D6" s="21"/>
      <c r="E6" s="8"/>
      <c r="F6" s="22"/>
      <c r="G6" s="25"/>
      <c r="H6" s="144"/>
      <c r="I6" s="120"/>
      <c r="J6" s="4"/>
      <c r="K6" s="4"/>
      <c r="L6" s="5"/>
      <c r="M6" s="6"/>
      <c r="O6" s="7"/>
    </row>
    <row r="7" spans="1:15" s="2" customFormat="1" ht="15">
      <c r="A7" s="197" t="s">
        <v>176</v>
      </c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</row>
    <row r="8" spans="1:15" s="2" customFormat="1" ht="15">
      <c r="A8" s="9"/>
      <c r="F8" s="16"/>
      <c r="G8" s="24"/>
      <c r="H8" s="143"/>
      <c r="I8" s="120"/>
      <c r="J8" s="4"/>
      <c r="K8" s="4"/>
      <c r="L8" s="5"/>
      <c r="M8" s="6"/>
      <c r="N8" s="10"/>
      <c r="O8" s="7"/>
    </row>
    <row r="9" spans="1:15" s="11" customFormat="1" ht="15">
      <c r="A9" s="234" t="s">
        <v>1</v>
      </c>
      <c r="B9" s="235"/>
      <c r="C9" s="235"/>
      <c r="D9" s="235"/>
      <c r="E9" s="236"/>
      <c r="F9" s="240" t="s">
        <v>2</v>
      </c>
      <c r="G9" s="241"/>
      <c r="H9" s="242"/>
      <c r="I9" s="242"/>
      <c r="J9" s="242"/>
      <c r="K9" s="242"/>
      <c r="L9" s="242"/>
      <c r="M9" s="242"/>
      <c r="N9" s="242"/>
      <c r="O9" s="243"/>
    </row>
    <row r="10" spans="1:15" s="3" customFormat="1" ht="21" customHeight="1">
      <c r="A10" s="237"/>
      <c r="B10" s="238"/>
      <c r="C10" s="238"/>
      <c r="D10" s="238"/>
      <c r="E10" s="239"/>
      <c r="F10" s="244" t="s">
        <v>3</v>
      </c>
      <c r="G10" s="229" t="s">
        <v>4</v>
      </c>
      <c r="H10" s="247" t="s">
        <v>5</v>
      </c>
      <c r="I10" s="249" t="s">
        <v>6</v>
      </c>
      <c r="J10" s="255" t="s">
        <v>7</v>
      </c>
      <c r="K10" s="256"/>
      <c r="L10" s="229" t="s">
        <v>8</v>
      </c>
      <c r="M10" s="252" t="s">
        <v>9</v>
      </c>
      <c r="N10" s="227" t="s">
        <v>10</v>
      </c>
      <c r="O10" s="229" t="s">
        <v>11</v>
      </c>
    </row>
    <row r="11" spans="1:15" s="11" customFormat="1" ht="36">
      <c r="A11" s="185" t="s">
        <v>12</v>
      </c>
      <c r="B11" s="231" t="s">
        <v>13</v>
      </c>
      <c r="C11" s="232"/>
      <c r="D11" s="233"/>
      <c r="E11" s="185" t="s">
        <v>14</v>
      </c>
      <c r="F11" s="245"/>
      <c r="G11" s="246"/>
      <c r="H11" s="248"/>
      <c r="I11" s="250"/>
      <c r="J11" s="257" t="s">
        <v>65</v>
      </c>
      <c r="K11" s="229" t="s">
        <v>66</v>
      </c>
      <c r="L11" s="251"/>
      <c r="M11" s="253"/>
      <c r="N11" s="228"/>
      <c r="O11" s="230"/>
    </row>
    <row r="12" spans="1:15" s="8" customFormat="1" ht="15">
      <c r="A12" s="185"/>
      <c r="B12" s="186" t="s">
        <v>15</v>
      </c>
      <c r="C12" s="186" t="s">
        <v>16</v>
      </c>
      <c r="D12" s="186" t="s">
        <v>17</v>
      </c>
      <c r="E12" s="185"/>
      <c r="F12" s="245"/>
      <c r="G12" s="246"/>
      <c r="H12" s="248"/>
      <c r="I12" s="250"/>
      <c r="J12" s="258"/>
      <c r="K12" s="259"/>
      <c r="L12" s="251"/>
      <c r="M12" s="254"/>
      <c r="N12" s="228"/>
      <c r="O12" s="230"/>
    </row>
    <row r="13" spans="1:15" s="8" customFormat="1" ht="36.75">
      <c r="A13" s="140">
        <v>1</v>
      </c>
      <c r="B13" s="140"/>
      <c r="C13" s="140"/>
      <c r="D13" s="149">
        <v>1</v>
      </c>
      <c r="E13" s="137">
        <v>42</v>
      </c>
      <c r="F13" s="137" t="s">
        <v>67</v>
      </c>
      <c r="G13" s="137" t="s">
        <v>68</v>
      </c>
      <c r="H13" s="150" t="s">
        <v>69</v>
      </c>
      <c r="I13" s="173">
        <v>31500</v>
      </c>
      <c r="J13" s="138">
        <v>43872</v>
      </c>
      <c r="K13" s="138">
        <v>43875</v>
      </c>
      <c r="L13" s="138" t="s">
        <v>18</v>
      </c>
      <c r="M13" s="137" t="s">
        <v>18</v>
      </c>
      <c r="N13" s="152">
        <v>21501</v>
      </c>
      <c r="O13" s="151" t="s">
        <v>22</v>
      </c>
    </row>
    <row r="14" spans="1:15" s="8" customFormat="1" ht="24.75">
      <c r="A14" s="140">
        <v>2</v>
      </c>
      <c r="B14" s="140"/>
      <c r="C14" s="140"/>
      <c r="D14" s="140">
        <v>1</v>
      </c>
      <c r="E14" s="153">
        <v>42</v>
      </c>
      <c r="F14" s="137" t="s">
        <v>116</v>
      </c>
      <c r="G14" s="154" t="s">
        <v>117</v>
      </c>
      <c r="H14" s="154" t="s">
        <v>118</v>
      </c>
      <c r="I14" s="174">
        <v>34800</v>
      </c>
      <c r="J14" s="155">
        <v>43879</v>
      </c>
      <c r="K14" s="155">
        <v>43888</v>
      </c>
      <c r="L14" s="135" t="s">
        <v>18</v>
      </c>
      <c r="M14" s="135" t="s">
        <v>20</v>
      </c>
      <c r="N14" s="154">
        <v>33901</v>
      </c>
      <c r="O14" s="151" t="s">
        <v>100</v>
      </c>
    </row>
    <row r="15" spans="1:15" s="8" customFormat="1" ht="24.75">
      <c r="A15" s="140">
        <v>3</v>
      </c>
      <c r="B15" s="140"/>
      <c r="C15" s="140"/>
      <c r="D15" s="140">
        <v>1</v>
      </c>
      <c r="E15" s="153" t="s">
        <v>128</v>
      </c>
      <c r="F15" s="156" t="s">
        <v>129</v>
      </c>
      <c r="G15" s="157" t="s">
        <v>130</v>
      </c>
      <c r="H15" s="156" t="s">
        <v>131</v>
      </c>
      <c r="I15" s="175">
        <v>34989.78</v>
      </c>
      <c r="J15" s="158">
        <v>43851</v>
      </c>
      <c r="K15" s="138">
        <v>43855</v>
      </c>
      <c r="L15" s="138" t="s">
        <v>18</v>
      </c>
      <c r="M15" s="138" t="s">
        <v>127</v>
      </c>
      <c r="N15" s="159">
        <v>39202</v>
      </c>
      <c r="O15" s="151" t="s">
        <v>21</v>
      </c>
    </row>
    <row r="16" spans="1:15" s="8" customFormat="1" ht="60.75">
      <c r="A16" s="140">
        <v>4</v>
      </c>
      <c r="B16" s="140"/>
      <c r="C16" s="140"/>
      <c r="D16" s="140">
        <v>1</v>
      </c>
      <c r="E16" s="160" t="s">
        <v>132</v>
      </c>
      <c r="F16" s="161" t="s">
        <v>133</v>
      </c>
      <c r="G16" s="162" t="s">
        <v>134</v>
      </c>
      <c r="H16" s="161" t="s">
        <v>167</v>
      </c>
      <c r="I16" s="176">
        <v>42046.52</v>
      </c>
      <c r="J16" s="163">
        <v>43831</v>
      </c>
      <c r="K16" s="164">
        <v>43886</v>
      </c>
      <c r="L16" s="164" t="s">
        <v>18</v>
      </c>
      <c r="M16" s="164" t="s">
        <v>20</v>
      </c>
      <c r="N16" s="159">
        <v>29601</v>
      </c>
      <c r="O16" s="165" t="s">
        <v>21</v>
      </c>
    </row>
    <row r="17" spans="1:15" s="8" customFormat="1" ht="36.75">
      <c r="A17" s="140">
        <v>5</v>
      </c>
      <c r="B17" s="140"/>
      <c r="C17" s="140"/>
      <c r="D17" s="149">
        <v>1</v>
      </c>
      <c r="E17" s="137">
        <v>42</v>
      </c>
      <c r="F17" s="137" t="s">
        <v>83</v>
      </c>
      <c r="G17" s="137" t="s">
        <v>84</v>
      </c>
      <c r="H17" s="150" t="s">
        <v>85</v>
      </c>
      <c r="I17" s="173">
        <v>44741.69</v>
      </c>
      <c r="J17" s="138">
        <v>43914</v>
      </c>
      <c r="K17" s="138">
        <v>44150</v>
      </c>
      <c r="L17" s="138" t="s">
        <v>19</v>
      </c>
      <c r="M17" s="159" t="s">
        <v>19</v>
      </c>
      <c r="N17" s="152">
        <v>38401</v>
      </c>
      <c r="O17" s="151" t="s">
        <v>138</v>
      </c>
    </row>
    <row r="18" spans="1:15" s="8" customFormat="1" ht="24.75">
      <c r="A18" s="140">
        <v>6</v>
      </c>
      <c r="B18" s="140"/>
      <c r="C18" s="140"/>
      <c r="D18" s="149">
        <v>1</v>
      </c>
      <c r="E18" s="137">
        <v>42</v>
      </c>
      <c r="F18" s="137" t="s">
        <v>73</v>
      </c>
      <c r="G18" s="137" t="s">
        <v>74</v>
      </c>
      <c r="H18" s="150" t="s">
        <v>75</v>
      </c>
      <c r="I18" s="173">
        <v>46310.91</v>
      </c>
      <c r="J18" s="138">
        <v>43903</v>
      </c>
      <c r="K18" s="138">
        <v>43913</v>
      </c>
      <c r="L18" s="138" t="s">
        <v>18</v>
      </c>
      <c r="M18" s="135" t="s">
        <v>20</v>
      </c>
      <c r="N18" s="152">
        <v>21601</v>
      </c>
      <c r="O18" s="151" t="s">
        <v>138</v>
      </c>
    </row>
    <row r="19" spans="1:15" s="8" customFormat="1" ht="24.75">
      <c r="A19" s="140">
        <v>7</v>
      </c>
      <c r="B19" s="140"/>
      <c r="C19" s="140"/>
      <c r="D19" s="149">
        <v>1</v>
      </c>
      <c r="E19" s="137">
        <v>42</v>
      </c>
      <c r="F19" s="166" t="s">
        <v>77</v>
      </c>
      <c r="G19" s="167" t="s">
        <v>78</v>
      </c>
      <c r="H19" s="168" t="s">
        <v>79</v>
      </c>
      <c r="I19" s="175">
        <v>47385.6</v>
      </c>
      <c r="J19" s="138">
        <v>43847</v>
      </c>
      <c r="K19" s="138">
        <v>43851</v>
      </c>
      <c r="L19" s="138" t="s">
        <v>18</v>
      </c>
      <c r="M19" s="135" t="s">
        <v>20</v>
      </c>
      <c r="N19" s="152">
        <v>33903</v>
      </c>
      <c r="O19" s="151" t="s">
        <v>138</v>
      </c>
    </row>
    <row r="20" spans="1:15" s="8" customFormat="1" ht="24.75">
      <c r="A20" s="140">
        <v>8</v>
      </c>
      <c r="B20" s="140"/>
      <c r="C20" s="140"/>
      <c r="D20" s="141">
        <v>1</v>
      </c>
      <c r="E20" s="136">
        <v>42</v>
      </c>
      <c r="F20" s="137" t="s">
        <v>152</v>
      </c>
      <c r="G20" s="137" t="s">
        <v>153</v>
      </c>
      <c r="H20" s="137" t="s">
        <v>111</v>
      </c>
      <c r="I20" s="173">
        <v>50066</v>
      </c>
      <c r="J20" s="138">
        <v>43917</v>
      </c>
      <c r="K20" s="138">
        <v>43920</v>
      </c>
      <c r="L20" s="137" t="s">
        <v>18</v>
      </c>
      <c r="M20" s="137" t="s">
        <v>142</v>
      </c>
      <c r="N20" s="137">
        <v>32701</v>
      </c>
      <c r="O20" s="137" t="s">
        <v>138</v>
      </c>
    </row>
    <row r="21" spans="1:15" s="8" customFormat="1" ht="24.75">
      <c r="A21" s="140">
        <v>9</v>
      </c>
      <c r="B21" s="140"/>
      <c r="C21" s="140"/>
      <c r="D21" s="140">
        <v>1</v>
      </c>
      <c r="E21" s="169">
        <v>42</v>
      </c>
      <c r="F21" s="154" t="s">
        <v>122</v>
      </c>
      <c r="G21" s="154" t="s">
        <v>123</v>
      </c>
      <c r="H21" s="154" t="s">
        <v>124</v>
      </c>
      <c r="I21" s="177">
        <v>64960</v>
      </c>
      <c r="J21" s="155">
        <v>43865</v>
      </c>
      <c r="K21" s="155">
        <v>43867</v>
      </c>
      <c r="L21" s="138" t="s">
        <v>18</v>
      </c>
      <c r="M21" s="135" t="s">
        <v>20</v>
      </c>
      <c r="N21" s="154">
        <v>33401</v>
      </c>
      <c r="O21" s="151" t="s">
        <v>22</v>
      </c>
    </row>
    <row r="22" spans="1:15" s="8" customFormat="1" ht="24.75">
      <c r="A22" s="140">
        <v>10</v>
      </c>
      <c r="B22" s="140"/>
      <c r="C22" s="140"/>
      <c r="D22" s="140">
        <v>1</v>
      </c>
      <c r="E22" s="153">
        <v>42</v>
      </c>
      <c r="F22" s="154" t="s">
        <v>115</v>
      </c>
      <c r="G22" s="154" t="s">
        <v>56</v>
      </c>
      <c r="H22" s="154" t="s">
        <v>57</v>
      </c>
      <c r="I22" s="174">
        <v>66668.56</v>
      </c>
      <c r="J22" s="155">
        <v>43859</v>
      </c>
      <c r="K22" s="155">
        <v>43864</v>
      </c>
      <c r="L22" s="135" t="s">
        <v>18</v>
      </c>
      <c r="M22" s="135" t="s">
        <v>20</v>
      </c>
      <c r="N22" s="154">
        <v>35101</v>
      </c>
      <c r="O22" s="151" t="s">
        <v>100</v>
      </c>
    </row>
    <row r="23" spans="1:15" s="8" customFormat="1" ht="48.75">
      <c r="A23" s="140">
        <v>11</v>
      </c>
      <c r="B23" s="140"/>
      <c r="C23" s="140"/>
      <c r="D23" s="149">
        <v>1</v>
      </c>
      <c r="E23" s="137">
        <v>42</v>
      </c>
      <c r="F23" s="137" t="s">
        <v>70</v>
      </c>
      <c r="G23" s="137" t="s">
        <v>71</v>
      </c>
      <c r="H23" s="150" t="s">
        <v>72</v>
      </c>
      <c r="I23" s="173">
        <v>73140</v>
      </c>
      <c r="J23" s="138">
        <v>43876</v>
      </c>
      <c r="K23" s="138">
        <v>43885</v>
      </c>
      <c r="L23" s="138" t="s">
        <v>18</v>
      </c>
      <c r="M23" s="135" t="s">
        <v>20</v>
      </c>
      <c r="N23" s="152">
        <v>39202</v>
      </c>
      <c r="O23" s="151" t="s">
        <v>21</v>
      </c>
    </row>
    <row r="24" spans="1:15" s="8" customFormat="1" ht="60.75">
      <c r="A24" s="140">
        <v>12</v>
      </c>
      <c r="B24" s="140"/>
      <c r="C24" s="140"/>
      <c r="D24" s="149">
        <v>1</v>
      </c>
      <c r="E24" s="137">
        <v>42</v>
      </c>
      <c r="F24" s="137" t="s">
        <v>80</v>
      </c>
      <c r="G24" s="137" t="s">
        <v>81</v>
      </c>
      <c r="H24" s="150" t="s">
        <v>82</v>
      </c>
      <c r="I24" s="173">
        <v>87696.02</v>
      </c>
      <c r="J24" s="138">
        <v>43868</v>
      </c>
      <c r="K24" s="138">
        <v>43872</v>
      </c>
      <c r="L24" s="138" t="s">
        <v>18</v>
      </c>
      <c r="M24" s="135" t="s">
        <v>20</v>
      </c>
      <c r="N24" s="152">
        <v>33903</v>
      </c>
      <c r="O24" s="151" t="s">
        <v>138</v>
      </c>
    </row>
    <row r="25" spans="1:15" s="8" customFormat="1" ht="24.75">
      <c r="A25" s="140">
        <v>13</v>
      </c>
      <c r="B25" s="140"/>
      <c r="C25" s="140"/>
      <c r="D25" s="140">
        <v>1</v>
      </c>
      <c r="E25" s="153">
        <v>42</v>
      </c>
      <c r="F25" s="137" t="s">
        <v>114</v>
      </c>
      <c r="G25" s="137" t="s">
        <v>112</v>
      </c>
      <c r="H25" s="137" t="s">
        <v>113</v>
      </c>
      <c r="I25" s="173">
        <v>94476.04</v>
      </c>
      <c r="J25" s="138">
        <v>43844</v>
      </c>
      <c r="K25" s="138">
        <v>43851</v>
      </c>
      <c r="L25" s="135" t="s">
        <v>18</v>
      </c>
      <c r="M25" s="135" t="s">
        <v>20</v>
      </c>
      <c r="N25" s="137">
        <v>39301</v>
      </c>
      <c r="O25" s="151" t="s">
        <v>100</v>
      </c>
    </row>
    <row r="26" spans="1:15" s="8" customFormat="1" ht="24.75">
      <c r="A26" s="140">
        <v>14</v>
      </c>
      <c r="B26" s="140">
        <v>1</v>
      </c>
      <c r="C26" s="149"/>
      <c r="D26" s="140"/>
      <c r="E26" s="153">
        <v>29</v>
      </c>
      <c r="F26" s="154" t="s">
        <v>103</v>
      </c>
      <c r="G26" s="154" t="s">
        <v>104</v>
      </c>
      <c r="H26" s="154" t="s">
        <v>105</v>
      </c>
      <c r="I26" s="174">
        <v>108576</v>
      </c>
      <c r="J26" s="155">
        <v>43831</v>
      </c>
      <c r="K26" s="155">
        <v>44196</v>
      </c>
      <c r="L26" s="138" t="s">
        <v>19</v>
      </c>
      <c r="M26" s="135" t="s">
        <v>20</v>
      </c>
      <c r="N26" s="154">
        <v>35901</v>
      </c>
      <c r="O26" s="151" t="s">
        <v>100</v>
      </c>
    </row>
    <row r="27" spans="1:15" s="8" customFormat="1" ht="24.75">
      <c r="A27" s="140">
        <v>15</v>
      </c>
      <c r="B27" s="135"/>
      <c r="C27" s="135"/>
      <c r="D27" s="135">
        <v>1</v>
      </c>
      <c r="E27" s="135">
        <v>42</v>
      </c>
      <c r="F27" s="137" t="s">
        <v>108</v>
      </c>
      <c r="G27" s="137" t="s">
        <v>109</v>
      </c>
      <c r="H27" s="137" t="s">
        <v>110</v>
      </c>
      <c r="I27" s="173">
        <v>130107.17</v>
      </c>
      <c r="J27" s="138">
        <v>43922</v>
      </c>
      <c r="K27" s="138">
        <v>44196</v>
      </c>
      <c r="L27" s="135" t="s">
        <v>19</v>
      </c>
      <c r="M27" s="135" t="s">
        <v>20</v>
      </c>
      <c r="N27" s="137">
        <v>33901</v>
      </c>
      <c r="O27" s="151" t="s">
        <v>100</v>
      </c>
    </row>
    <row r="28" spans="1:15" s="8" customFormat="1" ht="48.75">
      <c r="A28" s="140">
        <v>16</v>
      </c>
      <c r="B28" s="135"/>
      <c r="C28" s="135"/>
      <c r="D28" s="137">
        <v>1</v>
      </c>
      <c r="E28" s="137">
        <v>42</v>
      </c>
      <c r="F28" s="137" t="s">
        <v>86</v>
      </c>
      <c r="G28" s="137" t="s">
        <v>87</v>
      </c>
      <c r="H28" s="150" t="s">
        <v>88</v>
      </c>
      <c r="I28" s="173">
        <v>133980</v>
      </c>
      <c r="J28" s="138">
        <v>43900</v>
      </c>
      <c r="K28" s="138">
        <v>44196</v>
      </c>
      <c r="L28" s="138" t="s">
        <v>19</v>
      </c>
      <c r="M28" s="159" t="s">
        <v>19</v>
      </c>
      <c r="N28" s="152">
        <v>35101</v>
      </c>
      <c r="O28" s="151" t="s">
        <v>22</v>
      </c>
    </row>
    <row r="29" spans="1:15" s="8" customFormat="1" ht="24.75">
      <c r="A29" s="140">
        <v>17</v>
      </c>
      <c r="B29" s="135">
        <v>1</v>
      </c>
      <c r="C29" s="137"/>
      <c r="D29" s="135"/>
      <c r="E29" s="153">
        <v>29</v>
      </c>
      <c r="F29" s="154" t="s">
        <v>106</v>
      </c>
      <c r="G29" s="154" t="s">
        <v>104</v>
      </c>
      <c r="H29" s="154" t="s">
        <v>107</v>
      </c>
      <c r="I29" s="174">
        <v>256128</v>
      </c>
      <c r="J29" s="155">
        <v>43831</v>
      </c>
      <c r="K29" s="155">
        <v>44196</v>
      </c>
      <c r="L29" s="138" t="s">
        <v>19</v>
      </c>
      <c r="M29" s="135" t="s">
        <v>19</v>
      </c>
      <c r="N29" s="154">
        <v>33801</v>
      </c>
      <c r="O29" s="151" t="s">
        <v>100</v>
      </c>
    </row>
    <row r="30" spans="1:15" s="8" customFormat="1" ht="24.75">
      <c r="A30" s="140">
        <v>18</v>
      </c>
      <c r="B30" s="135">
        <v>1</v>
      </c>
      <c r="C30" s="135"/>
      <c r="D30" s="135"/>
      <c r="E30" s="169">
        <v>28</v>
      </c>
      <c r="F30" s="154" t="s">
        <v>119</v>
      </c>
      <c r="G30" s="154" t="s">
        <v>120</v>
      </c>
      <c r="H30" s="170" t="s">
        <v>121</v>
      </c>
      <c r="I30" s="177">
        <v>288144</v>
      </c>
      <c r="J30" s="155">
        <v>43831</v>
      </c>
      <c r="K30" s="155">
        <v>44196</v>
      </c>
      <c r="L30" s="138" t="s">
        <v>19</v>
      </c>
      <c r="M30" s="138" t="s">
        <v>19</v>
      </c>
      <c r="N30" s="170">
        <v>35801</v>
      </c>
      <c r="O30" s="151" t="s">
        <v>22</v>
      </c>
    </row>
    <row r="31" spans="1:15" s="8" customFormat="1" ht="24.75">
      <c r="A31" s="140">
        <v>19</v>
      </c>
      <c r="B31" s="135">
        <v>1</v>
      </c>
      <c r="C31" s="135"/>
      <c r="D31" s="135"/>
      <c r="E31" s="169">
        <v>28</v>
      </c>
      <c r="F31" s="154" t="s">
        <v>91</v>
      </c>
      <c r="G31" s="157" t="s">
        <v>92</v>
      </c>
      <c r="H31" s="156" t="s">
        <v>93</v>
      </c>
      <c r="I31" s="175">
        <v>455183.99999999994</v>
      </c>
      <c r="J31" s="155">
        <v>43831</v>
      </c>
      <c r="K31" s="155">
        <v>44196</v>
      </c>
      <c r="L31" s="138" t="s">
        <v>19</v>
      </c>
      <c r="M31" s="138" t="s">
        <v>19</v>
      </c>
      <c r="N31" s="159">
        <v>35801</v>
      </c>
      <c r="O31" s="151" t="s">
        <v>22</v>
      </c>
    </row>
    <row r="32" spans="1:15" s="8" customFormat="1" ht="24.75">
      <c r="A32" s="140">
        <v>20</v>
      </c>
      <c r="B32" s="135">
        <v>1</v>
      </c>
      <c r="C32" s="135"/>
      <c r="D32" s="135"/>
      <c r="E32" s="153">
        <v>28</v>
      </c>
      <c r="F32" s="156" t="s">
        <v>135</v>
      </c>
      <c r="G32" s="157" t="s">
        <v>136</v>
      </c>
      <c r="H32" s="156" t="s">
        <v>137</v>
      </c>
      <c r="I32" s="175">
        <v>456464.64</v>
      </c>
      <c r="J32" s="158">
        <v>43831</v>
      </c>
      <c r="K32" s="138">
        <v>44196</v>
      </c>
      <c r="L32" s="138" t="s">
        <v>19</v>
      </c>
      <c r="M32" s="138" t="s">
        <v>19</v>
      </c>
      <c r="N32" s="159">
        <v>35801</v>
      </c>
      <c r="O32" s="151" t="s">
        <v>138</v>
      </c>
    </row>
    <row r="33" spans="1:15" s="8" customFormat="1" ht="24.75">
      <c r="A33" s="140">
        <v>21</v>
      </c>
      <c r="B33" s="135">
        <v>1</v>
      </c>
      <c r="C33" s="135"/>
      <c r="D33" s="135"/>
      <c r="E33" s="169">
        <v>28</v>
      </c>
      <c r="F33" s="154" t="s">
        <v>94</v>
      </c>
      <c r="G33" s="157" t="s">
        <v>95</v>
      </c>
      <c r="H33" s="156" t="s">
        <v>96</v>
      </c>
      <c r="I33" s="175">
        <v>496616.6016</v>
      </c>
      <c r="J33" s="155">
        <v>43831</v>
      </c>
      <c r="K33" s="155">
        <v>44196</v>
      </c>
      <c r="L33" s="138" t="s">
        <v>19</v>
      </c>
      <c r="M33" s="138" t="s">
        <v>19</v>
      </c>
      <c r="N33" s="159">
        <v>33801</v>
      </c>
      <c r="O33" s="151" t="s">
        <v>22</v>
      </c>
    </row>
    <row r="34" spans="1:15" s="8" customFormat="1" ht="24.75">
      <c r="A34" s="140">
        <v>22</v>
      </c>
      <c r="B34" s="135">
        <v>1</v>
      </c>
      <c r="C34" s="137"/>
      <c r="D34" s="135"/>
      <c r="E34" s="153">
        <v>29</v>
      </c>
      <c r="F34" s="154" t="s">
        <v>97</v>
      </c>
      <c r="G34" s="154" t="s">
        <v>98</v>
      </c>
      <c r="H34" s="154" t="s">
        <v>99</v>
      </c>
      <c r="I34" s="174">
        <v>583319.92</v>
      </c>
      <c r="J34" s="155">
        <v>43831</v>
      </c>
      <c r="K34" s="155">
        <v>44196</v>
      </c>
      <c r="L34" s="138" t="s">
        <v>19</v>
      </c>
      <c r="M34" s="135" t="s">
        <v>19</v>
      </c>
      <c r="N34" s="154">
        <v>33801</v>
      </c>
      <c r="O34" s="151" t="s">
        <v>100</v>
      </c>
    </row>
    <row r="35" spans="1:15" s="8" customFormat="1" ht="48.75">
      <c r="A35" s="140">
        <v>23</v>
      </c>
      <c r="B35" s="135"/>
      <c r="C35" s="135"/>
      <c r="D35" s="135">
        <v>1</v>
      </c>
      <c r="E35" s="135" t="s">
        <v>154</v>
      </c>
      <c r="F35" s="135" t="s">
        <v>155</v>
      </c>
      <c r="G35" s="135" t="s">
        <v>156</v>
      </c>
      <c r="H35" s="135" t="s">
        <v>157</v>
      </c>
      <c r="I35" s="178">
        <v>587089.66</v>
      </c>
      <c r="J35" s="164">
        <v>43831</v>
      </c>
      <c r="K35" s="164">
        <v>43890</v>
      </c>
      <c r="L35" s="137" t="s">
        <v>19</v>
      </c>
      <c r="M35" s="137" t="s">
        <v>20</v>
      </c>
      <c r="N35" s="135">
        <v>31701</v>
      </c>
      <c r="O35" s="135" t="s">
        <v>21</v>
      </c>
    </row>
    <row r="36" spans="1:15" s="8" customFormat="1" ht="72.75">
      <c r="A36" s="140">
        <v>24</v>
      </c>
      <c r="B36" s="135"/>
      <c r="C36" s="135"/>
      <c r="D36" s="137">
        <v>1</v>
      </c>
      <c r="E36" s="137" t="s">
        <v>166</v>
      </c>
      <c r="F36" s="137" t="s">
        <v>89</v>
      </c>
      <c r="G36" s="137" t="s">
        <v>76</v>
      </c>
      <c r="H36" s="150" t="s">
        <v>90</v>
      </c>
      <c r="I36" s="173">
        <v>624381.95</v>
      </c>
      <c r="J36" s="138">
        <v>43906</v>
      </c>
      <c r="K36" s="138">
        <v>44196</v>
      </c>
      <c r="L36" s="138" t="s">
        <v>19</v>
      </c>
      <c r="M36" s="159" t="s">
        <v>19</v>
      </c>
      <c r="N36" s="152">
        <v>35801</v>
      </c>
      <c r="O36" s="151" t="s">
        <v>22</v>
      </c>
    </row>
    <row r="37" spans="1:15" s="184" customFormat="1" ht="24">
      <c r="A37" s="140">
        <v>25</v>
      </c>
      <c r="B37" s="187">
        <v>1</v>
      </c>
      <c r="C37" s="187"/>
      <c r="D37" s="188"/>
      <c r="E37" s="188">
        <v>28</v>
      </c>
      <c r="F37" s="188" t="s">
        <v>169</v>
      </c>
      <c r="G37" s="188" t="s">
        <v>170</v>
      </c>
      <c r="H37" s="188" t="s">
        <v>171</v>
      </c>
      <c r="I37" s="189">
        <v>1155081.6</v>
      </c>
      <c r="J37" s="190">
        <v>43831</v>
      </c>
      <c r="K37" s="191" t="s">
        <v>172</v>
      </c>
      <c r="L37" s="191" t="s">
        <v>19</v>
      </c>
      <c r="M37" s="188" t="s">
        <v>19</v>
      </c>
      <c r="N37" s="191">
        <v>33801</v>
      </c>
      <c r="O37" s="191" t="s">
        <v>22</v>
      </c>
    </row>
    <row r="38" spans="1:15" s="8" customFormat="1" ht="24.75">
      <c r="A38" s="140">
        <v>26</v>
      </c>
      <c r="B38" s="135">
        <v>1</v>
      </c>
      <c r="C38" s="135"/>
      <c r="D38" s="135"/>
      <c r="E38" s="169">
        <v>28</v>
      </c>
      <c r="F38" s="154" t="s">
        <v>125</v>
      </c>
      <c r="G38" s="154" t="s">
        <v>98</v>
      </c>
      <c r="H38" s="170" t="s">
        <v>126</v>
      </c>
      <c r="I38" s="177">
        <v>626451.55</v>
      </c>
      <c r="J38" s="155">
        <v>43831</v>
      </c>
      <c r="K38" s="155">
        <v>44196</v>
      </c>
      <c r="L38" s="138" t="s">
        <v>19</v>
      </c>
      <c r="M38" s="138" t="s">
        <v>19</v>
      </c>
      <c r="N38" s="170">
        <v>33801</v>
      </c>
      <c r="O38" s="151" t="s">
        <v>22</v>
      </c>
    </row>
    <row r="39" spans="1:15" s="8" customFormat="1" ht="24.75">
      <c r="A39" s="140">
        <v>27</v>
      </c>
      <c r="B39" s="135">
        <v>1</v>
      </c>
      <c r="C39" s="135"/>
      <c r="D39" s="135"/>
      <c r="E39" s="153">
        <v>28</v>
      </c>
      <c r="F39" s="156" t="s">
        <v>139</v>
      </c>
      <c r="G39" s="157" t="s">
        <v>140</v>
      </c>
      <c r="H39" s="156" t="s">
        <v>141</v>
      </c>
      <c r="I39" s="175">
        <v>676512</v>
      </c>
      <c r="J39" s="158">
        <v>43831</v>
      </c>
      <c r="K39" s="138">
        <v>44196</v>
      </c>
      <c r="L39" s="138" t="s">
        <v>19</v>
      </c>
      <c r="M39" s="138" t="s">
        <v>19</v>
      </c>
      <c r="N39" s="159">
        <v>33801</v>
      </c>
      <c r="O39" s="151" t="s">
        <v>138</v>
      </c>
    </row>
    <row r="40" spans="1:15" s="8" customFormat="1" ht="24.75">
      <c r="A40" s="140">
        <v>28</v>
      </c>
      <c r="B40" s="135">
        <v>1</v>
      </c>
      <c r="C40" s="137"/>
      <c r="D40" s="135"/>
      <c r="E40" s="153">
        <v>29</v>
      </c>
      <c r="F40" s="154" t="s">
        <v>101</v>
      </c>
      <c r="G40" s="154" t="s">
        <v>98</v>
      </c>
      <c r="H40" s="154" t="s">
        <v>102</v>
      </c>
      <c r="I40" s="174">
        <v>723222.64</v>
      </c>
      <c r="J40" s="155">
        <v>43831</v>
      </c>
      <c r="K40" s="155">
        <v>44196</v>
      </c>
      <c r="L40" s="138" t="s">
        <v>19</v>
      </c>
      <c r="M40" s="135" t="s">
        <v>19</v>
      </c>
      <c r="N40" s="154">
        <v>35801</v>
      </c>
      <c r="O40" s="151" t="s">
        <v>100</v>
      </c>
    </row>
    <row r="41" spans="1:15" s="8" customFormat="1" ht="15">
      <c r="A41" s="140">
        <v>29</v>
      </c>
      <c r="B41" s="135"/>
      <c r="C41" s="135"/>
      <c r="D41" s="135">
        <v>1</v>
      </c>
      <c r="E41" s="135" t="s">
        <v>128</v>
      </c>
      <c r="F41" s="135"/>
      <c r="G41" s="135" t="s">
        <v>23</v>
      </c>
      <c r="H41" s="135" t="s">
        <v>158</v>
      </c>
      <c r="I41" s="179">
        <v>1021120.36</v>
      </c>
      <c r="J41" s="164">
        <v>43831</v>
      </c>
      <c r="K41" s="164">
        <v>43921</v>
      </c>
      <c r="L41" s="137" t="s">
        <v>19</v>
      </c>
      <c r="M41" s="137" t="s">
        <v>19</v>
      </c>
      <c r="N41" s="135">
        <v>31101</v>
      </c>
      <c r="O41" s="135" t="s">
        <v>21</v>
      </c>
    </row>
    <row r="42" spans="1:15" s="8" customFormat="1" ht="36.75">
      <c r="A42" s="140">
        <v>30</v>
      </c>
      <c r="B42" s="135">
        <v>1</v>
      </c>
      <c r="C42" s="135"/>
      <c r="D42" s="136"/>
      <c r="E42" s="136">
        <v>29</v>
      </c>
      <c r="F42" s="137" t="s">
        <v>159</v>
      </c>
      <c r="G42" s="137" t="s">
        <v>160</v>
      </c>
      <c r="H42" s="137" t="s">
        <v>161</v>
      </c>
      <c r="I42" s="178">
        <v>1356601.62</v>
      </c>
      <c r="J42" s="138">
        <v>43831</v>
      </c>
      <c r="K42" s="138">
        <v>43921</v>
      </c>
      <c r="L42" s="137" t="s">
        <v>19</v>
      </c>
      <c r="M42" s="137" t="s">
        <v>19</v>
      </c>
      <c r="N42" s="152">
        <v>15401</v>
      </c>
      <c r="O42" s="137" t="s">
        <v>138</v>
      </c>
    </row>
    <row r="43" spans="1:15" s="8" customFormat="1" ht="48.75">
      <c r="A43" s="140">
        <v>31</v>
      </c>
      <c r="B43" s="135">
        <v>1</v>
      </c>
      <c r="C43" s="135"/>
      <c r="D43" s="171"/>
      <c r="E43" s="171">
        <v>29</v>
      </c>
      <c r="F43" s="172" t="s">
        <v>162</v>
      </c>
      <c r="G43" s="137" t="s">
        <v>163</v>
      </c>
      <c r="H43" s="135" t="s">
        <v>164</v>
      </c>
      <c r="I43" s="173">
        <v>5566252.62</v>
      </c>
      <c r="J43" s="164">
        <v>43830</v>
      </c>
      <c r="K43" s="164">
        <v>44196</v>
      </c>
      <c r="L43" s="137" t="s">
        <v>19</v>
      </c>
      <c r="M43" s="137" t="s">
        <v>19</v>
      </c>
      <c r="N43" s="159" t="s">
        <v>165</v>
      </c>
      <c r="O43" s="135" t="s">
        <v>138</v>
      </c>
    </row>
    <row r="44" spans="1:15" s="8" customFormat="1" ht="36.75">
      <c r="A44" s="140">
        <v>32</v>
      </c>
      <c r="B44" s="140">
        <v>1</v>
      </c>
      <c r="C44" s="140"/>
      <c r="D44" s="141"/>
      <c r="E44" s="136">
        <v>29</v>
      </c>
      <c r="F44" s="137" t="s">
        <v>148</v>
      </c>
      <c r="G44" s="137" t="s">
        <v>149</v>
      </c>
      <c r="H44" s="137" t="s">
        <v>150</v>
      </c>
      <c r="I44" s="173">
        <v>402035.05</v>
      </c>
      <c r="J44" s="138">
        <v>43891</v>
      </c>
      <c r="K44" s="138">
        <v>43921</v>
      </c>
      <c r="L44" s="137" t="s">
        <v>19</v>
      </c>
      <c r="M44" s="137" t="s">
        <v>19</v>
      </c>
      <c r="N44" s="139" t="s">
        <v>151</v>
      </c>
      <c r="O44" s="137" t="s">
        <v>138</v>
      </c>
    </row>
    <row r="45" spans="1:15" s="8" customFormat="1" ht="36.75">
      <c r="A45" s="140">
        <v>33</v>
      </c>
      <c r="B45" s="140"/>
      <c r="C45" s="140">
        <v>1</v>
      </c>
      <c r="D45" s="141"/>
      <c r="E45" s="136" t="s">
        <v>143</v>
      </c>
      <c r="F45" s="137" t="s">
        <v>144</v>
      </c>
      <c r="G45" s="137" t="s">
        <v>145</v>
      </c>
      <c r="H45" s="137" t="s">
        <v>146</v>
      </c>
      <c r="I45" s="173">
        <v>410462.85</v>
      </c>
      <c r="J45" s="138">
        <v>43845</v>
      </c>
      <c r="K45" s="138">
        <v>44196</v>
      </c>
      <c r="L45" s="137" t="s">
        <v>19</v>
      </c>
      <c r="M45" s="137" t="s">
        <v>19</v>
      </c>
      <c r="N45" s="139" t="s">
        <v>147</v>
      </c>
      <c r="O45" s="137" t="s">
        <v>138</v>
      </c>
    </row>
    <row r="46" spans="1:15" s="8" customFormat="1" ht="15">
      <c r="A46" s="107"/>
      <c r="B46" s="27">
        <f>SUM(B13:B45)</f>
        <v>14</v>
      </c>
      <c r="C46" s="27">
        <f>SUM(C13:C45)</f>
        <v>1</v>
      </c>
      <c r="D46" s="27">
        <f>SUM(D13:D45)</f>
        <v>18</v>
      </c>
      <c r="E46" s="27"/>
      <c r="F46" s="27"/>
      <c r="G46" s="28"/>
      <c r="H46" s="28" t="s">
        <v>24</v>
      </c>
      <c r="I46" s="180">
        <f>SUM(I13:I45)</f>
        <v>16776513.3516</v>
      </c>
      <c r="J46" s="29"/>
      <c r="K46" s="29"/>
      <c r="L46" s="29"/>
      <c r="M46" s="29"/>
      <c r="N46" s="29"/>
      <c r="O46" s="29"/>
    </row>
    <row r="47" spans="1:15" s="8" customFormat="1" ht="15">
      <c r="A47" s="26"/>
      <c r="B47" s="26"/>
      <c r="C47" s="26"/>
      <c r="D47" s="26"/>
      <c r="E47" s="30"/>
      <c r="F47" s="26"/>
      <c r="G47" s="31"/>
      <c r="H47" s="29"/>
      <c r="I47" s="121"/>
      <c r="J47" s="29"/>
      <c r="K47" s="29"/>
      <c r="L47" s="32"/>
      <c r="M47" s="32"/>
      <c r="N47" s="29"/>
      <c r="O47" s="29"/>
    </row>
    <row r="48" spans="1:15" s="8" customFormat="1" ht="15">
      <c r="A48" s="33"/>
      <c r="B48" s="33"/>
      <c r="C48" s="34"/>
      <c r="D48" s="35"/>
      <c r="E48" s="35"/>
      <c r="F48" s="34"/>
      <c r="G48" s="36"/>
      <c r="H48" s="37"/>
      <c r="I48" s="122"/>
      <c r="J48" s="37"/>
      <c r="K48" s="37"/>
      <c r="L48" s="38"/>
      <c r="M48" s="38"/>
      <c r="N48" s="29"/>
      <c r="O48" s="39"/>
    </row>
    <row r="49" spans="1:15" s="8" customFormat="1" ht="15">
      <c r="A49" s="40" t="s">
        <v>25</v>
      </c>
      <c r="B49" s="33"/>
      <c r="C49" s="34"/>
      <c r="D49" s="35"/>
      <c r="E49" s="35"/>
      <c r="F49" s="34"/>
      <c r="G49" s="36"/>
      <c r="H49" s="37"/>
      <c r="I49" s="123"/>
      <c r="J49" s="37"/>
      <c r="K49" s="37"/>
      <c r="L49" s="38"/>
      <c r="M49" s="38"/>
      <c r="N49" s="29"/>
      <c r="O49" s="39"/>
    </row>
    <row r="50" spans="1:15" s="8" customFormat="1" ht="15">
      <c r="A50" s="40"/>
      <c r="B50" s="41"/>
      <c r="C50" s="41"/>
      <c r="D50" s="41"/>
      <c r="E50" s="42"/>
      <c r="F50" s="41"/>
      <c r="G50" s="31"/>
      <c r="H50" s="145"/>
      <c r="I50" s="123"/>
      <c r="J50" s="108"/>
      <c r="K50" s="108"/>
      <c r="L50" s="43"/>
      <c r="M50" s="44"/>
      <c r="N50" s="29"/>
      <c r="O50" s="39"/>
    </row>
    <row r="51" spans="1:15" s="8" customFormat="1" ht="15">
      <c r="A51" s="45"/>
      <c r="B51" s="41"/>
      <c r="C51" s="42"/>
      <c r="D51" s="41"/>
      <c r="E51" s="42"/>
      <c r="F51" s="41"/>
      <c r="G51" s="31"/>
      <c r="H51" s="145"/>
      <c r="I51" s="123"/>
      <c r="J51" s="108"/>
      <c r="K51" s="108"/>
      <c r="L51" s="38"/>
      <c r="M51" s="44"/>
      <c r="N51" s="29"/>
      <c r="O51" s="39"/>
    </row>
    <row r="52" spans="1:15" s="8" customFormat="1" ht="19.5">
      <c r="A52" s="46"/>
      <c r="B52" s="47"/>
      <c r="C52" s="47"/>
      <c r="D52" s="47"/>
      <c r="E52" s="100" t="s">
        <v>26</v>
      </c>
      <c r="F52" s="100" t="s">
        <v>27</v>
      </c>
      <c r="G52" s="99" t="s">
        <v>28</v>
      </c>
      <c r="H52" s="146"/>
      <c r="I52" s="123"/>
      <c r="J52" s="109"/>
      <c r="K52" s="109"/>
      <c r="L52" s="38"/>
      <c r="M52" s="48"/>
      <c r="N52" s="49"/>
      <c r="O52" s="39"/>
    </row>
    <row r="53" spans="1:15" s="8" customFormat="1" ht="15">
      <c r="A53" s="204" t="s">
        <v>29</v>
      </c>
      <c r="B53" s="205"/>
      <c r="C53" s="205"/>
      <c r="D53" s="206"/>
      <c r="E53" s="50"/>
      <c r="F53" s="50">
        <v>1</v>
      </c>
      <c r="G53" s="102" t="s">
        <v>168</v>
      </c>
      <c r="H53" s="56"/>
      <c r="I53" s="124"/>
      <c r="J53" s="52"/>
      <c r="K53" s="52"/>
      <c r="L53" s="53"/>
      <c r="M53" s="53"/>
      <c r="N53" s="45"/>
      <c r="O53" s="41"/>
    </row>
    <row r="54" spans="1:15" s="8" customFormat="1" ht="15">
      <c r="A54" s="204" t="s">
        <v>30</v>
      </c>
      <c r="B54" s="205"/>
      <c r="C54" s="205"/>
      <c r="D54" s="206"/>
      <c r="E54" s="50">
        <v>6</v>
      </c>
      <c r="F54" s="50">
        <v>12</v>
      </c>
      <c r="G54" s="102" t="s">
        <v>174</v>
      </c>
      <c r="H54" s="54"/>
      <c r="I54" s="125"/>
      <c r="J54" s="54"/>
      <c r="K54" s="54"/>
      <c r="L54" s="53"/>
      <c r="M54" s="53"/>
      <c r="N54" s="45"/>
      <c r="O54" s="41"/>
    </row>
    <row r="55" spans="1:15" s="8" customFormat="1" ht="15">
      <c r="A55" s="204" t="s">
        <v>31</v>
      </c>
      <c r="B55" s="205"/>
      <c r="C55" s="205"/>
      <c r="D55" s="206"/>
      <c r="E55" s="50"/>
      <c r="F55" s="50"/>
      <c r="G55" s="102"/>
      <c r="H55" s="54"/>
      <c r="I55" s="125"/>
      <c r="J55" s="33"/>
      <c r="K55" s="33"/>
      <c r="L55" s="55"/>
      <c r="M55" s="53"/>
      <c r="N55" s="45"/>
      <c r="O55" s="56"/>
    </row>
    <row r="56" spans="1:15" s="8" customFormat="1" ht="15">
      <c r="A56" s="45"/>
      <c r="B56" s="57"/>
      <c r="C56" s="57"/>
      <c r="D56" s="57"/>
      <c r="E56" s="58"/>
      <c r="F56" s="58"/>
      <c r="G56" s="53"/>
      <c r="H56" s="54"/>
      <c r="I56" s="125"/>
      <c r="J56" s="33"/>
      <c r="K56" s="33"/>
      <c r="L56" s="55"/>
      <c r="M56" s="53"/>
      <c r="N56" s="45"/>
      <c r="O56" s="56"/>
    </row>
    <row r="57" spans="1:15" s="8" customFormat="1" ht="15">
      <c r="A57" s="45"/>
      <c r="B57" s="47"/>
      <c r="C57" s="47"/>
      <c r="D57" s="47"/>
      <c r="E57" s="100" t="s">
        <v>26</v>
      </c>
      <c r="F57" s="100" t="s">
        <v>27</v>
      </c>
      <c r="G57" s="41"/>
      <c r="H57" s="101" t="s">
        <v>32</v>
      </c>
      <c r="I57" s="126" t="s">
        <v>33</v>
      </c>
      <c r="J57" s="101" t="s">
        <v>34</v>
      </c>
      <c r="K57" s="112"/>
      <c r="L57" s="55"/>
      <c r="M57" s="53"/>
      <c r="N57" s="45"/>
      <c r="O57" s="56"/>
    </row>
    <row r="58" spans="1:15" s="8" customFormat="1" ht="15">
      <c r="A58" s="204" t="s">
        <v>35</v>
      </c>
      <c r="B58" s="205"/>
      <c r="C58" s="205"/>
      <c r="D58" s="206"/>
      <c r="E58" s="96">
        <v>0</v>
      </c>
      <c r="F58" s="182">
        <f>I45</f>
        <v>410462.85</v>
      </c>
      <c r="G58" s="60"/>
      <c r="H58" s="118" t="s">
        <v>36</v>
      </c>
      <c r="I58" s="127">
        <f>E62+E60+F60</f>
        <v>16776513.3516</v>
      </c>
      <c r="J58" s="61">
        <v>100</v>
      </c>
      <c r="K58" s="113"/>
      <c r="L58" s="55"/>
      <c r="M58" s="54"/>
      <c r="N58" s="62"/>
      <c r="O58" s="56"/>
    </row>
    <row r="59" spans="1:15" s="8" customFormat="1" ht="15">
      <c r="A59" s="204" t="s">
        <v>30</v>
      </c>
      <c r="B59" s="205"/>
      <c r="C59" s="205"/>
      <c r="D59" s="206"/>
      <c r="E59" s="181">
        <f>I41+I36+I35+I20+I16+I15</f>
        <v>2359694.27</v>
      </c>
      <c r="F59" s="183">
        <f>I28+I27+I25+I24+I23+I22+I21+I19+I18+I17+I14+I13</f>
        <v>855765.99</v>
      </c>
      <c r="G59" s="60"/>
      <c r="H59" s="118" t="s">
        <v>37</v>
      </c>
      <c r="I59" s="128">
        <f>E62+E60</f>
        <v>15510284.5116</v>
      </c>
      <c r="J59" s="66">
        <f>(I59*J58)/I58</f>
        <v>92.45237187571375</v>
      </c>
      <c r="K59" s="114"/>
      <c r="L59" s="55"/>
      <c r="M59" s="54"/>
      <c r="N59" s="67"/>
      <c r="O59" s="56"/>
    </row>
    <row r="60" spans="1:15" s="8" customFormat="1" ht="15">
      <c r="A60" s="68" t="s">
        <v>31</v>
      </c>
      <c r="B60" s="64"/>
      <c r="C60" s="64"/>
      <c r="D60" s="65"/>
      <c r="E60" s="97">
        <f>E58+E59</f>
        <v>2359694.27</v>
      </c>
      <c r="F60" s="98">
        <f>SUM(F58:F59)</f>
        <v>1266228.8399999999</v>
      </c>
      <c r="G60" s="60"/>
      <c r="H60" s="118" t="s">
        <v>38</v>
      </c>
      <c r="I60" s="129">
        <f>F60</f>
        <v>1266228.8399999999</v>
      </c>
      <c r="J60" s="69">
        <f>I60*J58/I58</f>
        <v>7.547628124286253</v>
      </c>
      <c r="K60" s="115"/>
      <c r="L60" s="55"/>
      <c r="M60" s="70"/>
      <c r="N60" s="67"/>
      <c r="O60" s="56"/>
    </row>
    <row r="61" spans="1:15" s="8" customFormat="1" ht="15">
      <c r="A61" s="47"/>
      <c r="B61" s="57"/>
      <c r="C61" s="57"/>
      <c r="D61" s="57"/>
      <c r="E61" s="45"/>
      <c r="F61" s="58"/>
      <c r="G61" s="60"/>
      <c r="H61" s="71"/>
      <c r="I61" s="124"/>
      <c r="J61" s="72"/>
      <c r="K61" s="72"/>
      <c r="L61" s="55"/>
      <c r="M61" s="70"/>
      <c r="N61" s="67"/>
      <c r="O61" s="56"/>
    </row>
    <row r="62" spans="1:15" s="8" customFormat="1" ht="15">
      <c r="A62" s="73" t="s">
        <v>39</v>
      </c>
      <c r="B62" s="74"/>
      <c r="C62" s="74"/>
      <c r="D62" s="75"/>
      <c r="E62" s="225">
        <f>I44+I43+I42+I40+I39+I38+I34+I33+I32+I31+I30+I29+I26+I37</f>
        <v>13150590.241600001</v>
      </c>
      <c r="F62" s="226"/>
      <c r="G62" s="76"/>
      <c r="H62" s="54"/>
      <c r="I62" s="125"/>
      <c r="J62" s="77"/>
      <c r="K62" s="77"/>
      <c r="L62" s="55"/>
      <c r="M62" s="70"/>
      <c r="N62" s="78"/>
      <c r="O62" s="56"/>
    </row>
    <row r="63" spans="1:15" s="8" customFormat="1" ht="15">
      <c r="A63" s="79"/>
      <c r="B63" s="57"/>
      <c r="C63" s="57"/>
      <c r="D63" s="57"/>
      <c r="E63" s="45"/>
      <c r="F63" s="58"/>
      <c r="G63" s="60"/>
      <c r="H63" s="54"/>
      <c r="I63" s="125"/>
      <c r="J63" s="33"/>
      <c r="K63" s="33"/>
      <c r="L63" s="55"/>
      <c r="M63" s="53"/>
      <c r="N63" s="45"/>
      <c r="O63" s="56"/>
    </row>
    <row r="64" spans="1:15" s="8" customFormat="1" ht="15">
      <c r="A64" s="40"/>
      <c r="B64" s="57"/>
      <c r="C64" s="57"/>
      <c r="D64" s="57"/>
      <c r="E64" s="45"/>
      <c r="F64" s="58"/>
      <c r="G64" s="53"/>
      <c r="H64" s="54"/>
      <c r="I64" s="125"/>
      <c r="J64" s="33"/>
      <c r="K64" s="33"/>
      <c r="L64" s="55"/>
      <c r="M64" s="53"/>
      <c r="N64" s="45"/>
      <c r="O64" s="56"/>
    </row>
    <row r="65" spans="1:15" s="8" customFormat="1" ht="15">
      <c r="A65" s="80" t="s">
        <v>40</v>
      </c>
      <c r="B65" s="41"/>
      <c r="C65" s="41"/>
      <c r="D65" s="41"/>
      <c r="E65" s="42"/>
      <c r="F65" s="41"/>
      <c r="G65" s="81"/>
      <c r="H65" s="70"/>
      <c r="I65" s="125"/>
      <c r="J65" s="33"/>
      <c r="K65" s="33"/>
      <c r="L65" s="55"/>
      <c r="M65" s="82"/>
      <c r="N65" s="45"/>
      <c r="O65" s="56"/>
    </row>
    <row r="66" spans="1:15" s="8" customFormat="1" ht="15">
      <c r="A66" s="53"/>
      <c r="B66" s="45"/>
      <c r="C66" s="45"/>
      <c r="D66" s="95"/>
      <c r="E66" s="207" t="s">
        <v>41</v>
      </c>
      <c r="F66" s="208"/>
      <c r="G66" s="101" t="s">
        <v>42</v>
      </c>
      <c r="H66" s="70"/>
      <c r="I66" s="125"/>
      <c r="J66" s="33"/>
      <c r="K66" s="33"/>
      <c r="L66" s="83"/>
      <c r="M66" s="51"/>
      <c r="N66" s="26"/>
      <c r="O66" s="58"/>
    </row>
    <row r="67" spans="1:15" s="8" customFormat="1" ht="15">
      <c r="A67" s="224" t="s">
        <v>43</v>
      </c>
      <c r="B67" s="224"/>
      <c r="C67" s="224"/>
      <c r="D67" s="224"/>
      <c r="E67" s="213"/>
      <c r="F67" s="214"/>
      <c r="G67" s="100" t="s">
        <v>44</v>
      </c>
      <c r="H67" s="147"/>
      <c r="I67" s="130"/>
      <c r="J67" s="84"/>
      <c r="K67" s="84"/>
      <c r="L67" s="85"/>
      <c r="M67" s="85"/>
      <c r="N67" s="26"/>
      <c r="O67" s="86"/>
    </row>
    <row r="68" spans="1:15" s="8" customFormat="1" ht="15">
      <c r="A68" s="63" t="s">
        <v>45</v>
      </c>
      <c r="B68" s="64"/>
      <c r="C68" s="64"/>
      <c r="D68" s="64"/>
      <c r="E68" s="215"/>
      <c r="F68" s="216"/>
      <c r="G68" s="100" t="s">
        <v>44</v>
      </c>
      <c r="H68" s="112"/>
      <c r="I68" s="127"/>
      <c r="J68" s="84"/>
      <c r="K68" s="84"/>
      <c r="L68" s="51"/>
      <c r="M68" s="85"/>
      <c r="N68" s="26"/>
      <c r="O68" s="58"/>
    </row>
    <row r="69" spans="1:15" s="8" customFormat="1" ht="15">
      <c r="A69" s="87" t="s">
        <v>46</v>
      </c>
      <c r="B69" s="64"/>
      <c r="C69" s="64"/>
      <c r="D69" s="65"/>
      <c r="E69" s="215"/>
      <c r="F69" s="216"/>
      <c r="G69" s="100" t="s">
        <v>44</v>
      </c>
      <c r="H69" s="112"/>
      <c r="I69" s="131"/>
      <c r="J69" s="34"/>
      <c r="K69" s="34"/>
      <c r="L69" s="51"/>
      <c r="M69" s="51"/>
      <c r="N69" s="54"/>
      <c r="O69" s="41"/>
    </row>
    <row r="70" spans="1:15" s="8" customFormat="1" ht="15">
      <c r="A70" s="63" t="s">
        <v>47</v>
      </c>
      <c r="B70" s="88"/>
      <c r="C70" s="88"/>
      <c r="D70" s="89"/>
      <c r="E70" s="217" t="s">
        <v>173</v>
      </c>
      <c r="F70" s="218"/>
      <c r="G70" s="192" t="s">
        <v>120</v>
      </c>
      <c r="H70" s="112"/>
      <c r="I70" s="132"/>
      <c r="J70" s="26"/>
      <c r="K70" s="26"/>
      <c r="L70" s="90"/>
      <c r="M70" s="51"/>
      <c r="N70" s="26"/>
      <c r="O70" s="41"/>
    </row>
    <row r="71" spans="1:15" s="8" customFormat="1" ht="21" customHeight="1">
      <c r="A71" s="219" t="s">
        <v>48</v>
      </c>
      <c r="B71" s="220"/>
      <c r="C71" s="220"/>
      <c r="D71" s="221"/>
      <c r="E71" s="222"/>
      <c r="F71" s="223"/>
      <c r="G71" s="100" t="s">
        <v>44</v>
      </c>
      <c r="H71" s="112"/>
      <c r="I71" s="132"/>
      <c r="J71" s="26"/>
      <c r="K71" s="26"/>
      <c r="L71" s="90"/>
      <c r="M71" s="82"/>
      <c r="N71" s="26"/>
      <c r="O71" s="45"/>
    </row>
    <row r="72" spans="1:15" s="8" customFormat="1" ht="15">
      <c r="A72" s="110" t="s">
        <v>46</v>
      </c>
      <c r="B72" s="102"/>
      <c r="C72" s="102"/>
      <c r="D72" s="102"/>
      <c r="E72" s="211"/>
      <c r="F72" s="211"/>
      <c r="G72" s="100" t="s">
        <v>44</v>
      </c>
      <c r="H72" s="112"/>
      <c r="I72" s="132"/>
      <c r="J72" s="52"/>
      <c r="K72" s="52"/>
      <c r="L72" s="51"/>
      <c r="M72" s="82"/>
      <c r="N72" s="26"/>
      <c r="O72" s="41"/>
    </row>
    <row r="73" spans="1:15" s="8" customFormat="1" ht="15">
      <c r="A73" s="42"/>
      <c r="B73" s="42"/>
      <c r="C73" s="42"/>
      <c r="D73" s="42"/>
      <c r="E73" s="212"/>
      <c r="F73" s="212"/>
      <c r="G73" s="41"/>
      <c r="H73" s="112"/>
      <c r="I73" s="132"/>
      <c r="J73" s="52"/>
      <c r="K73" s="52"/>
      <c r="L73" s="90"/>
      <c r="M73" s="82"/>
      <c r="N73" s="26"/>
      <c r="O73" s="41"/>
    </row>
    <row r="74" spans="1:15" s="8" customFormat="1" ht="15">
      <c r="A74" s="91" t="s">
        <v>49</v>
      </c>
      <c r="B74" s="92"/>
      <c r="C74" s="92"/>
      <c r="D74" s="92"/>
      <c r="E74" s="45"/>
      <c r="F74" s="41"/>
      <c r="G74" s="53"/>
      <c r="H74" s="112"/>
      <c r="I74" s="132"/>
      <c r="J74" s="52"/>
      <c r="K74" s="52"/>
      <c r="L74" s="90"/>
      <c r="M74" s="82"/>
      <c r="N74" s="26"/>
      <c r="O74" s="41"/>
    </row>
    <row r="75" spans="1:15" s="8" customFormat="1" ht="21">
      <c r="A75" s="204" t="s">
        <v>50</v>
      </c>
      <c r="B75" s="205"/>
      <c r="C75" s="205"/>
      <c r="D75" s="206"/>
      <c r="E75" s="93" t="s">
        <v>41</v>
      </c>
      <c r="F75" s="207" t="s">
        <v>42</v>
      </c>
      <c r="G75" s="208"/>
      <c r="H75" s="112"/>
      <c r="I75" s="132"/>
      <c r="J75" s="26"/>
      <c r="K75" s="26"/>
      <c r="L75" s="90"/>
      <c r="M75" s="82"/>
      <c r="N75" s="26"/>
      <c r="O75" s="58"/>
    </row>
    <row r="76" spans="1:15" s="8" customFormat="1" ht="15">
      <c r="A76" s="209" t="s">
        <v>44</v>
      </c>
      <c r="B76" s="209"/>
      <c r="C76" s="209"/>
      <c r="D76" s="209"/>
      <c r="E76" s="59"/>
      <c r="F76" s="204"/>
      <c r="G76" s="206"/>
      <c r="H76" s="112"/>
      <c r="I76" s="132"/>
      <c r="J76" s="26"/>
      <c r="K76" s="26"/>
      <c r="L76" s="90"/>
      <c r="M76" s="82"/>
      <c r="N76" s="26"/>
      <c r="O76" s="58"/>
    </row>
    <row r="77" spans="1:15" s="8" customFormat="1" ht="15">
      <c r="A77" s="41"/>
      <c r="B77" s="41"/>
      <c r="C77" s="41"/>
      <c r="D77" s="41"/>
      <c r="E77" s="45"/>
      <c r="F77" s="41"/>
      <c r="G77" s="41"/>
      <c r="H77" s="112"/>
      <c r="I77" s="132"/>
      <c r="J77" s="26"/>
      <c r="K77" s="26"/>
      <c r="L77" s="90"/>
      <c r="M77" s="82"/>
      <c r="N77" s="26"/>
      <c r="O77" s="58"/>
    </row>
    <row r="78" spans="1:15" s="8" customFormat="1" ht="15">
      <c r="A78" s="42" t="s">
        <v>51</v>
      </c>
      <c r="B78" s="92"/>
      <c r="C78" s="92"/>
      <c r="D78" s="92"/>
      <c r="E78" s="45"/>
      <c r="F78" s="41"/>
      <c r="G78" s="53"/>
      <c r="H78" s="112"/>
      <c r="I78" s="132"/>
      <c r="J78" s="26"/>
      <c r="K78" s="26"/>
      <c r="L78" s="90"/>
      <c r="M78" s="82"/>
      <c r="N78" s="26"/>
      <c r="O78" s="41"/>
    </row>
    <row r="79" spans="1:15" s="8" customFormat="1" ht="21">
      <c r="A79" s="204" t="s">
        <v>52</v>
      </c>
      <c r="B79" s="205"/>
      <c r="C79" s="205"/>
      <c r="D79" s="206"/>
      <c r="E79" s="93" t="s">
        <v>41</v>
      </c>
      <c r="F79" s="207" t="s">
        <v>42</v>
      </c>
      <c r="G79" s="208"/>
      <c r="H79" s="112"/>
      <c r="I79" s="132"/>
      <c r="J79" s="26"/>
      <c r="K79" s="26"/>
      <c r="L79" s="90"/>
      <c r="M79" s="82"/>
      <c r="N79" s="26"/>
      <c r="O79" s="41"/>
    </row>
    <row r="80" spans="1:15" s="8" customFormat="1" ht="15">
      <c r="A80" s="209" t="s">
        <v>44</v>
      </c>
      <c r="B80" s="209"/>
      <c r="C80" s="209"/>
      <c r="D80" s="209"/>
      <c r="E80" s="59"/>
      <c r="F80" s="204"/>
      <c r="G80" s="206"/>
      <c r="H80" s="112"/>
      <c r="I80" s="132"/>
      <c r="J80" s="26"/>
      <c r="K80" s="26"/>
      <c r="L80" s="90"/>
      <c r="M80" s="82"/>
      <c r="N80" s="26"/>
      <c r="O80" s="41"/>
    </row>
    <row r="81" spans="1:15" s="8" customFormat="1" ht="15">
      <c r="A81" s="41"/>
      <c r="B81" s="41"/>
      <c r="C81" s="41"/>
      <c r="D81" s="41"/>
      <c r="E81" s="45"/>
      <c r="F81" s="41"/>
      <c r="G81" s="41"/>
      <c r="H81" s="112"/>
      <c r="I81" s="132"/>
      <c r="J81" s="26"/>
      <c r="K81" s="26"/>
      <c r="L81" s="90"/>
      <c r="M81" s="82"/>
      <c r="N81" s="26"/>
      <c r="O81" s="41"/>
    </row>
    <row r="82" spans="1:15" s="8" customFormat="1" ht="15">
      <c r="A82" s="210" t="s">
        <v>53</v>
      </c>
      <c r="B82" s="210"/>
      <c r="C82" s="210"/>
      <c r="D82" s="210"/>
      <c r="E82" s="210"/>
      <c r="F82" s="41"/>
      <c r="G82" s="53"/>
      <c r="H82" s="112"/>
      <c r="I82" s="132"/>
      <c r="J82" s="26"/>
      <c r="K82" s="26"/>
      <c r="L82" s="90"/>
      <c r="M82" s="82"/>
      <c r="N82" s="26"/>
      <c r="O82" s="41"/>
    </row>
    <row r="83" spans="1:14" s="8" customFormat="1" ht="36" customHeight="1">
      <c r="A83" s="200" t="s">
        <v>54</v>
      </c>
      <c r="B83" s="200"/>
      <c r="C83" s="200"/>
      <c r="D83" s="200"/>
      <c r="E83" s="200" t="s">
        <v>55</v>
      </c>
      <c r="F83" s="200"/>
      <c r="G83" s="94"/>
      <c r="H83" s="148"/>
      <c r="I83" s="133"/>
      <c r="J83" s="90"/>
      <c r="K83" s="90"/>
      <c r="L83" s="90"/>
      <c r="M83" s="26"/>
      <c r="N83" s="41"/>
    </row>
    <row r="84" spans="1:14" s="8" customFormat="1" ht="13.5" customHeight="1">
      <c r="A84" s="201">
        <v>1</v>
      </c>
      <c r="B84" s="202"/>
      <c r="C84" s="202"/>
      <c r="D84" s="202"/>
      <c r="E84" s="202"/>
      <c r="F84" s="203"/>
      <c r="G84" s="94"/>
      <c r="H84" s="148"/>
      <c r="I84" s="133"/>
      <c r="J84" s="90"/>
      <c r="K84" s="90"/>
      <c r="L84" s="90"/>
      <c r="M84" s="26"/>
      <c r="N84" s="41"/>
    </row>
    <row r="85" spans="1:15" s="8" customFormat="1" ht="15">
      <c r="A85"/>
      <c r="B85"/>
      <c r="C85"/>
      <c r="D85"/>
      <c r="E85"/>
      <c r="F85" s="15"/>
      <c r="G85" s="23"/>
      <c r="H85" s="142"/>
      <c r="I85" s="119"/>
      <c r="J85" s="1"/>
      <c r="K85" s="111"/>
      <c r="L85" s="12"/>
      <c r="M85" s="13"/>
      <c r="N85"/>
      <c r="O85" s="14"/>
    </row>
    <row r="86" spans="1:15" s="8" customFormat="1" ht="15">
      <c r="A86"/>
      <c r="B86"/>
      <c r="C86"/>
      <c r="D86"/>
      <c r="E86"/>
      <c r="F86" s="15"/>
      <c r="G86" s="23"/>
      <c r="H86" s="142"/>
      <c r="I86" s="119"/>
      <c r="J86" s="1"/>
      <c r="K86" s="111"/>
      <c r="L86" s="12"/>
      <c r="M86" s="13"/>
      <c r="N86"/>
      <c r="O86" s="14"/>
    </row>
    <row r="87" spans="1:15" s="8" customFormat="1" ht="15">
      <c r="A87"/>
      <c r="B87" s="198" t="s">
        <v>58</v>
      </c>
      <c r="C87" s="198"/>
      <c r="D87" s="198"/>
      <c r="E87" s="198"/>
      <c r="F87" s="198"/>
      <c r="G87" s="23"/>
      <c r="H87" s="116" t="s">
        <v>59</v>
      </c>
      <c r="I87" s="134"/>
      <c r="J87" s="1"/>
      <c r="K87" s="111"/>
      <c r="L87" s="198" t="s">
        <v>60</v>
      </c>
      <c r="M87" s="198"/>
      <c r="N87" s="198"/>
      <c r="O87" s="14"/>
    </row>
    <row r="88" spans="1:15" s="8" customFormat="1" ht="15">
      <c r="A88" s="12"/>
      <c r="B88" s="199" t="s">
        <v>61</v>
      </c>
      <c r="C88" s="199"/>
      <c r="D88" s="199"/>
      <c r="E88" s="199"/>
      <c r="F88" s="199"/>
      <c r="G88" s="23"/>
      <c r="H88" s="117" t="s">
        <v>62</v>
      </c>
      <c r="I88" s="134"/>
      <c r="J88"/>
      <c r="K88"/>
      <c r="L88" s="199" t="s">
        <v>63</v>
      </c>
      <c r="M88" s="199"/>
      <c r="N88" s="199"/>
      <c r="O88" s="14"/>
    </row>
    <row r="89" spans="1:15" s="8" customFormat="1" ht="15">
      <c r="A89"/>
      <c r="B89"/>
      <c r="C89"/>
      <c r="D89"/>
      <c r="E89"/>
      <c r="F89" s="15"/>
      <c r="G89" s="23"/>
      <c r="H89" s="142"/>
      <c r="I89" s="119"/>
      <c r="J89" s="1"/>
      <c r="K89" s="111"/>
      <c r="L89" s="12"/>
      <c r="M89" s="13"/>
      <c r="N89"/>
      <c r="O89" s="14"/>
    </row>
    <row r="90" spans="1:15" s="8" customFormat="1" ht="15">
      <c r="A90"/>
      <c r="B90"/>
      <c r="C90"/>
      <c r="D90"/>
      <c r="E90"/>
      <c r="F90" s="15"/>
      <c r="G90" s="23"/>
      <c r="H90" s="142"/>
      <c r="I90" s="119"/>
      <c r="J90" s="1"/>
      <c r="K90" s="111"/>
      <c r="L90" s="12"/>
      <c r="M90" s="13"/>
      <c r="N90"/>
      <c r="O90" s="14"/>
    </row>
    <row r="91" spans="1:15" s="8" customFormat="1" ht="15">
      <c r="A91"/>
      <c r="B91"/>
      <c r="C91"/>
      <c r="D91"/>
      <c r="E91"/>
      <c r="F91" s="15"/>
      <c r="G91" s="23"/>
      <c r="H91" s="142"/>
      <c r="I91" s="119"/>
      <c r="J91" s="1"/>
      <c r="K91" s="111"/>
      <c r="L91" s="12"/>
      <c r="M91" s="13"/>
      <c r="N91"/>
      <c r="O91" s="14"/>
    </row>
    <row r="92" spans="1:15" s="8" customFormat="1" ht="15">
      <c r="A92"/>
      <c r="B92"/>
      <c r="C92"/>
      <c r="D92"/>
      <c r="E92"/>
      <c r="F92" s="15"/>
      <c r="G92" s="23"/>
      <c r="H92" s="142"/>
      <c r="I92" s="119"/>
      <c r="J92" s="1"/>
      <c r="K92" s="111"/>
      <c r="L92" s="12"/>
      <c r="M92" s="13"/>
      <c r="N92"/>
      <c r="O92" s="14"/>
    </row>
    <row r="93" spans="1:15" s="8" customFormat="1" ht="15">
      <c r="A93"/>
      <c r="B93"/>
      <c r="C93"/>
      <c r="D93"/>
      <c r="E93"/>
      <c r="F93" s="15"/>
      <c r="G93" s="23"/>
      <c r="H93" s="142"/>
      <c r="I93" s="119"/>
      <c r="J93" s="1"/>
      <c r="K93" s="111"/>
      <c r="L93" s="12"/>
      <c r="M93" s="13"/>
      <c r="N93"/>
      <c r="O93" s="14"/>
    </row>
    <row r="94" spans="1:15" s="8" customFormat="1" ht="15">
      <c r="A94"/>
      <c r="B94"/>
      <c r="C94"/>
      <c r="D94"/>
      <c r="E94"/>
      <c r="F94" s="15"/>
      <c r="G94" s="23"/>
      <c r="H94" s="142"/>
      <c r="I94" s="119"/>
      <c r="J94" s="1"/>
      <c r="K94" s="111"/>
      <c r="L94" s="12"/>
      <c r="M94" s="13"/>
      <c r="N94"/>
      <c r="O94" s="14"/>
    </row>
    <row r="95" spans="1:15" s="8" customFormat="1" ht="15">
      <c r="A95"/>
      <c r="B95"/>
      <c r="C95"/>
      <c r="D95"/>
      <c r="E95"/>
      <c r="F95" s="15"/>
      <c r="G95" s="23"/>
      <c r="H95" s="142"/>
      <c r="I95" s="119"/>
      <c r="J95" s="1"/>
      <c r="K95" s="111"/>
      <c r="L95" s="12"/>
      <c r="M95" s="13"/>
      <c r="N95"/>
      <c r="O95" s="14"/>
    </row>
    <row r="96" spans="1:15" s="8" customFormat="1" ht="15">
      <c r="A96"/>
      <c r="B96"/>
      <c r="C96"/>
      <c r="D96"/>
      <c r="E96"/>
      <c r="F96" s="15"/>
      <c r="G96" s="23"/>
      <c r="H96" s="142"/>
      <c r="I96" s="119"/>
      <c r="J96" s="1"/>
      <c r="K96" s="111"/>
      <c r="L96" s="12"/>
      <c r="M96" s="13"/>
      <c r="N96"/>
      <c r="O96" s="14"/>
    </row>
    <row r="97" spans="1:15" s="8" customFormat="1" ht="15">
      <c r="A97"/>
      <c r="B97"/>
      <c r="C97"/>
      <c r="D97"/>
      <c r="E97"/>
      <c r="F97" s="15"/>
      <c r="G97" s="23"/>
      <c r="H97" s="142"/>
      <c r="I97" s="119"/>
      <c r="J97" s="1"/>
      <c r="K97" s="111"/>
      <c r="L97" s="12"/>
      <c r="M97" s="13"/>
      <c r="N97"/>
      <c r="O97" s="14"/>
    </row>
    <row r="98" spans="1:15" s="8" customFormat="1" ht="15">
      <c r="A98"/>
      <c r="B98"/>
      <c r="C98"/>
      <c r="D98"/>
      <c r="E98"/>
      <c r="F98" s="15"/>
      <c r="G98" s="23"/>
      <c r="H98" s="142"/>
      <c r="I98" s="119"/>
      <c r="J98" s="1"/>
      <c r="K98" s="111"/>
      <c r="L98" s="12"/>
      <c r="M98" s="13"/>
      <c r="N98"/>
      <c r="O98" s="14"/>
    </row>
    <row r="99" spans="1:15" s="8" customFormat="1" ht="15">
      <c r="A99"/>
      <c r="B99"/>
      <c r="C99"/>
      <c r="D99"/>
      <c r="E99"/>
      <c r="F99" s="15"/>
      <c r="G99" s="23"/>
      <c r="H99" s="142"/>
      <c r="I99" s="119"/>
      <c r="J99" s="1"/>
      <c r="K99" s="111"/>
      <c r="L99" s="12"/>
      <c r="M99" s="13"/>
      <c r="N99"/>
      <c r="O99" s="14"/>
    </row>
    <row r="100" spans="1:15" s="8" customFormat="1" ht="15">
      <c r="A100"/>
      <c r="B100"/>
      <c r="C100"/>
      <c r="D100"/>
      <c r="E100"/>
      <c r="F100" s="15"/>
      <c r="G100" s="23"/>
      <c r="H100" s="142"/>
      <c r="I100" s="119"/>
      <c r="J100" s="1"/>
      <c r="K100" s="111"/>
      <c r="L100" s="12"/>
      <c r="M100" s="13"/>
      <c r="N100"/>
      <c r="O100" s="14"/>
    </row>
    <row r="101" spans="1:15" s="8" customFormat="1" ht="15">
      <c r="A101"/>
      <c r="B101"/>
      <c r="C101"/>
      <c r="D101"/>
      <c r="E101"/>
      <c r="F101" s="15"/>
      <c r="G101" s="23"/>
      <c r="H101" s="142"/>
      <c r="I101" s="119"/>
      <c r="J101" s="1"/>
      <c r="K101" s="111"/>
      <c r="L101" s="12"/>
      <c r="M101" s="13"/>
      <c r="N101"/>
      <c r="O101" s="14"/>
    </row>
    <row r="102" spans="1:15" s="8" customFormat="1" ht="15">
      <c r="A102"/>
      <c r="B102"/>
      <c r="C102"/>
      <c r="D102"/>
      <c r="E102"/>
      <c r="F102" s="15"/>
      <c r="G102" s="23"/>
      <c r="H102" s="142"/>
      <c r="I102" s="119"/>
      <c r="J102" s="1"/>
      <c r="K102" s="111"/>
      <c r="L102" s="12"/>
      <c r="M102" s="13"/>
      <c r="N102"/>
      <c r="O102" s="14"/>
    </row>
    <row r="103" spans="1:15" s="8" customFormat="1" ht="15">
      <c r="A103"/>
      <c r="B103"/>
      <c r="C103"/>
      <c r="D103"/>
      <c r="E103"/>
      <c r="F103" s="15"/>
      <c r="G103" s="23"/>
      <c r="H103" s="142"/>
      <c r="I103" s="119"/>
      <c r="J103" s="1"/>
      <c r="K103" s="111"/>
      <c r="L103" s="12"/>
      <c r="M103" s="13"/>
      <c r="N103"/>
      <c r="O103" s="14"/>
    </row>
    <row r="104" spans="1:15" s="8" customFormat="1" ht="15">
      <c r="A104"/>
      <c r="B104"/>
      <c r="C104"/>
      <c r="D104"/>
      <c r="E104"/>
      <c r="F104" s="15"/>
      <c r="G104" s="23"/>
      <c r="H104" s="142"/>
      <c r="I104" s="119"/>
      <c r="J104" s="1"/>
      <c r="K104" s="111"/>
      <c r="L104" s="12"/>
      <c r="M104" s="13"/>
      <c r="N104"/>
      <c r="O104" s="14"/>
    </row>
    <row r="105" spans="1:15" s="8" customFormat="1" ht="15">
      <c r="A105"/>
      <c r="B105"/>
      <c r="C105"/>
      <c r="D105"/>
      <c r="E105"/>
      <c r="F105" s="15"/>
      <c r="G105" s="23"/>
      <c r="H105" s="142"/>
      <c r="I105" s="119"/>
      <c r="J105" s="1"/>
      <c r="K105" s="111"/>
      <c r="L105" s="12"/>
      <c r="M105" s="13"/>
      <c r="N105"/>
      <c r="O105" s="14"/>
    </row>
    <row r="106" spans="1:15" s="8" customFormat="1" ht="15">
      <c r="A106"/>
      <c r="B106"/>
      <c r="C106"/>
      <c r="D106"/>
      <c r="E106"/>
      <c r="F106" s="15"/>
      <c r="G106" s="23"/>
      <c r="H106" s="142"/>
      <c r="I106" s="119"/>
      <c r="J106" s="1"/>
      <c r="K106" s="111"/>
      <c r="L106" s="12"/>
      <c r="M106" s="13"/>
      <c r="N106"/>
      <c r="O106" s="14"/>
    </row>
    <row r="107" spans="1:15" s="8" customFormat="1" ht="15">
      <c r="A107"/>
      <c r="B107"/>
      <c r="C107"/>
      <c r="D107"/>
      <c r="E107"/>
      <c r="F107" s="15"/>
      <c r="G107" s="23"/>
      <c r="H107" s="142"/>
      <c r="I107" s="119"/>
      <c r="J107" s="1"/>
      <c r="K107" s="111"/>
      <c r="L107" s="12"/>
      <c r="M107" s="13"/>
      <c r="N107"/>
      <c r="O107" s="14"/>
    </row>
    <row r="108" spans="1:15" s="8" customFormat="1" ht="15">
      <c r="A108"/>
      <c r="B108"/>
      <c r="C108"/>
      <c r="D108"/>
      <c r="E108"/>
      <c r="F108" s="15"/>
      <c r="G108" s="23"/>
      <c r="H108" s="142"/>
      <c r="I108" s="119"/>
      <c r="J108" s="1"/>
      <c r="K108" s="111"/>
      <c r="L108" s="12"/>
      <c r="M108" s="13"/>
      <c r="N108"/>
      <c r="O108" s="14"/>
    </row>
    <row r="109" spans="1:15" s="8" customFormat="1" ht="15">
      <c r="A109"/>
      <c r="B109"/>
      <c r="C109"/>
      <c r="D109"/>
      <c r="E109"/>
      <c r="F109" s="15"/>
      <c r="G109" s="23"/>
      <c r="H109" s="142"/>
      <c r="I109" s="119"/>
      <c r="J109" s="1"/>
      <c r="K109" s="111"/>
      <c r="L109" s="12"/>
      <c r="M109" s="13"/>
      <c r="N109"/>
      <c r="O109" s="14"/>
    </row>
    <row r="110" spans="1:15" s="8" customFormat="1" ht="15">
      <c r="A110"/>
      <c r="B110"/>
      <c r="C110"/>
      <c r="D110"/>
      <c r="E110"/>
      <c r="F110" s="15"/>
      <c r="G110" s="23"/>
      <c r="H110" s="142"/>
      <c r="I110" s="119"/>
      <c r="J110" s="1"/>
      <c r="K110" s="111"/>
      <c r="L110" s="12"/>
      <c r="M110" s="13"/>
      <c r="N110"/>
      <c r="O110" s="14"/>
    </row>
    <row r="111" spans="1:15" s="8" customFormat="1" ht="15">
      <c r="A111"/>
      <c r="B111"/>
      <c r="C111"/>
      <c r="D111"/>
      <c r="E111"/>
      <c r="F111" s="15"/>
      <c r="G111" s="23"/>
      <c r="H111" s="142"/>
      <c r="I111" s="119"/>
      <c r="J111" s="1"/>
      <c r="K111" s="111"/>
      <c r="L111" s="12"/>
      <c r="M111" s="13"/>
      <c r="N111"/>
      <c r="O111" s="14"/>
    </row>
    <row r="112" spans="1:15" s="8" customFormat="1" ht="15">
      <c r="A112"/>
      <c r="B112"/>
      <c r="C112"/>
      <c r="D112"/>
      <c r="E112"/>
      <c r="F112" s="15"/>
      <c r="G112" s="23"/>
      <c r="H112" s="142"/>
      <c r="I112" s="119"/>
      <c r="J112" s="1"/>
      <c r="K112" s="111"/>
      <c r="L112" s="12"/>
      <c r="M112" s="13"/>
      <c r="N112"/>
      <c r="O112" s="14"/>
    </row>
    <row r="113" spans="1:15" s="8" customFormat="1" ht="15">
      <c r="A113"/>
      <c r="B113"/>
      <c r="C113"/>
      <c r="D113"/>
      <c r="E113"/>
      <c r="F113" s="15"/>
      <c r="G113" s="23"/>
      <c r="H113" s="142"/>
      <c r="I113" s="119"/>
      <c r="J113" s="1"/>
      <c r="K113" s="111"/>
      <c r="L113" s="12"/>
      <c r="M113" s="13"/>
      <c r="N113"/>
      <c r="O113" s="14"/>
    </row>
    <row r="114" spans="1:15" s="8" customFormat="1" ht="15">
      <c r="A114"/>
      <c r="B114"/>
      <c r="C114"/>
      <c r="D114"/>
      <c r="E114"/>
      <c r="F114" s="15"/>
      <c r="G114" s="23"/>
      <c r="H114" s="142"/>
      <c r="I114" s="119"/>
      <c r="J114" s="1"/>
      <c r="K114" s="111"/>
      <c r="L114" s="12"/>
      <c r="M114" s="13"/>
      <c r="N114"/>
      <c r="O114" s="14"/>
    </row>
    <row r="115" spans="1:15" s="8" customFormat="1" ht="15">
      <c r="A115"/>
      <c r="B115"/>
      <c r="C115"/>
      <c r="D115"/>
      <c r="E115"/>
      <c r="F115" s="15"/>
      <c r="G115" s="23"/>
      <c r="H115" s="142"/>
      <c r="I115" s="119"/>
      <c r="J115" s="1"/>
      <c r="K115" s="111"/>
      <c r="L115" s="12"/>
      <c r="M115" s="13"/>
      <c r="N115"/>
      <c r="O115" s="14"/>
    </row>
    <row r="116" spans="1:15" s="8" customFormat="1" ht="15">
      <c r="A116"/>
      <c r="B116"/>
      <c r="C116"/>
      <c r="D116"/>
      <c r="E116"/>
      <c r="F116" s="15"/>
      <c r="G116" s="23"/>
      <c r="H116" s="142"/>
      <c r="I116" s="119"/>
      <c r="J116" s="1"/>
      <c r="K116" s="111"/>
      <c r="L116" s="12"/>
      <c r="M116" s="13"/>
      <c r="N116"/>
      <c r="O116" s="14"/>
    </row>
    <row r="117" spans="1:15" s="8" customFormat="1" ht="15">
      <c r="A117"/>
      <c r="B117"/>
      <c r="C117"/>
      <c r="D117"/>
      <c r="E117"/>
      <c r="F117" s="15"/>
      <c r="G117" s="23"/>
      <c r="H117" s="142"/>
      <c r="I117" s="119"/>
      <c r="J117" s="1"/>
      <c r="K117" s="111"/>
      <c r="L117" s="12"/>
      <c r="M117" s="13"/>
      <c r="N117"/>
      <c r="O117" s="14"/>
    </row>
    <row r="118" spans="1:15" s="8" customFormat="1" ht="15">
      <c r="A118"/>
      <c r="B118"/>
      <c r="C118"/>
      <c r="D118"/>
      <c r="E118"/>
      <c r="F118" s="15"/>
      <c r="G118" s="23"/>
      <c r="H118" s="142"/>
      <c r="I118" s="119"/>
      <c r="J118" s="1"/>
      <c r="K118" s="111"/>
      <c r="L118" s="12"/>
      <c r="M118" s="13"/>
      <c r="N118"/>
      <c r="O118" s="14"/>
    </row>
    <row r="119" spans="1:15" s="8" customFormat="1" ht="15">
      <c r="A119"/>
      <c r="B119"/>
      <c r="C119"/>
      <c r="D119"/>
      <c r="E119"/>
      <c r="F119" s="15"/>
      <c r="G119" s="23"/>
      <c r="H119" s="142"/>
      <c r="I119" s="119"/>
      <c r="J119" s="1"/>
      <c r="K119" s="111"/>
      <c r="L119" s="12"/>
      <c r="M119" s="13"/>
      <c r="N119"/>
      <c r="O119" s="14"/>
    </row>
    <row r="120" spans="1:15" s="8" customFormat="1" ht="15">
      <c r="A120"/>
      <c r="B120"/>
      <c r="C120"/>
      <c r="D120"/>
      <c r="E120"/>
      <c r="F120" s="15"/>
      <c r="G120" s="23"/>
      <c r="H120" s="142"/>
      <c r="I120" s="119"/>
      <c r="J120" s="1"/>
      <c r="K120" s="111"/>
      <c r="L120" s="12"/>
      <c r="M120" s="13"/>
      <c r="N120"/>
      <c r="O120" s="14"/>
    </row>
    <row r="121" spans="1:15" s="8" customFormat="1" ht="15">
      <c r="A121"/>
      <c r="B121"/>
      <c r="C121"/>
      <c r="D121"/>
      <c r="E121"/>
      <c r="F121" s="15"/>
      <c r="G121" s="23"/>
      <c r="H121" s="142"/>
      <c r="I121" s="119"/>
      <c r="J121" s="1"/>
      <c r="K121" s="111"/>
      <c r="L121" s="12"/>
      <c r="M121" s="13"/>
      <c r="N121"/>
      <c r="O121" s="14"/>
    </row>
    <row r="122" spans="1:15" s="8" customFormat="1" ht="15">
      <c r="A122"/>
      <c r="B122"/>
      <c r="C122"/>
      <c r="D122"/>
      <c r="E122"/>
      <c r="F122" s="15"/>
      <c r="G122" s="23"/>
      <c r="H122" s="142"/>
      <c r="I122" s="119"/>
      <c r="J122" s="1"/>
      <c r="K122" s="111"/>
      <c r="L122" s="12"/>
      <c r="M122" s="13"/>
      <c r="N122"/>
      <c r="O122" s="14"/>
    </row>
    <row r="123" spans="1:15" s="8" customFormat="1" ht="15">
      <c r="A123"/>
      <c r="B123"/>
      <c r="C123"/>
      <c r="D123"/>
      <c r="E123"/>
      <c r="F123" s="15"/>
      <c r="G123" s="23"/>
      <c r="H123" s="142"/>
      <c r="I123" s="119"/>
      <c r="J123" s="1"/>
      <c r="K123" s="111"/>
      <c r="L123" s="12"/>
      <c r="M123" s="13"/>
      <c r="N123"/>
      <c r="O123" s="14"/>
    </row>
    <row r="124" spans="1:15" s="8" customFormat="1" ht="15">
      <c r="A124"/>
      <c r="B124"/>
      <c r="C124"/>
      <c r="D124"/>
      <c r="E124"/>
      <c r="F124" s="15"/>
      <c r="G124" s="23"/>
      <c r="H124" s="142"/>
      <c r="I124" s="119"/>
      <c r="J124" s="1"/>
      <c r="K124" s="111"/>
      <c r="L124" s="12"/>
      <c r="M124" s="13"/>
      <c r="N124"/>
      <c r="O124" s="14"/>
    </row>
    <row r="125" spans="1:15" s="8" customFormat="1" ht="15">
      <c r="A125"/>
      <c r="B125"/>
      <c r="C125"/>
      <c r="D125"/>
      <c r="E125"/>
      <c r="F125" s="15"/>
      <c r="G125" s="23"/>
      <c r="H125" s="142"/>
      <c r="I125" s="119"/>
      <c r="J125" s="1"/>
      <c r="K125" s="111"/>
      <c r="L125" s="12"/>
      <c r="M125" s="13"/>
      <c r="N125"/>
      <c r="O125" s="14"/>
    </row>
    <row r="126" spans="1:15" s="8" customFormat="1" ht="15">
      <c r="A126"/>
      <c r="B126"/>
      <c r="C126"/>
      <c r="D126"/>
      <c r="E126"/>
      <c r="F126" s="15"/>
      <c r="G126" s="23"/>
      <c r="H126" s="142"/>
      <c r="I126" s="119"/>
      <c r="J126" s="1"/>
      <c r="K126" s="111"/>
      <c r="L126" s="12"/>
      <c r="M126" s="13"/>
      <c r="N126"/>
      <c r="O126" s="14"/>
    </row>
    <row r="127" spans="1:15" s="8" customFormat="1" ht="15">
      <c r="A127"/>
      <c r="B127"/>
      <c r="C127"/>
      <c r="D127"/>
      <c r="E127"/>
      <c r="F127" s="15"/>
      <c r="G127" s="23"/>
      <c r="H127" s="142"/>
      <c r="I127" s="119"/>
      <c r="J127" s="1"/>
      <c r="K127" s="111"/>
      <c r="L127" s="12"/>
      <c r="M127" s="13"/>
      <c r="N127"/>
      <c r="O127" s="14"/>
    </row>
    <row r="128" spans="1:15" s="8" customFormat="1" ht="15">
      <c r="A128"/>
      <c r="B128"/>
      <c r="C128"/>
      <c r="D128"/>
      <c r="E128"/>
      <c r="F128" s="15"/>
      <c r="G128" s="23"/>
      <c r="H128" s="142"/>
      <c r="I128" s="119"/>
      <c r="J128" s="1"/>
      <c r="K128" s="111"/>
      <c r="L128" s="12"/>
      <c r="M128" s="13"/>
      <c r="N128"/>
      <c r="O128" s="14"/>
    </row>
    <row r="129" spans="1:15" s="8" customFormat="1" ht="15">
      <c r="A129"/>
      <c r="B129"/>
      <c r="C129"/>
      <c r="D129"/>
      <c r="E129"/>
      <c r="F129" s="15"/>
      <c r="G129" s="23"/>
      <c r="H129" s="142"/>
      <c r="I129" s="119"/>
      <c r="J129" s="1"/>
      <c r="K129" s="111"/>
      <c r="L129" s="12"/>
      <c r="M129" s="13"/>
      <c r="N129"/>
      <c r="O129" s="14"/>
    </row>
    <row r="130" spans="1:15" s="8" customFormat="1" ht="15">
      <c r="A130"/>
      <c r="B130"/>
      <c r="C130"/>
      <c r="D130"/>
      <c r="E130"/>
      <c r="F130" s="15"/>
      <c r="G130" s="23"/>
      <c r="H130" s="142"/>
      <c r="I130" s="119"/>
      <c r="J130" s="1"/>
      <c r="K130" s="111"/>
      <c r="L130" s="12"/>
      <c r="M130" s="13"/>
      <c r="N130"/>
      <c r="O130" s="14"/>
    </row>
    <row r="131" spans="1:15" s="8" customFormat="1" ht="15">
      <c r="A131"/>
      <c r="B131"/>
      <c r="C131"/>
      <c r="D131"/>
      <c r="E131"/>
      <c r="F131" s="15"/>
      <c r="G131" s="23"/>
      <c r="H131" s="142"/>
      <c r="I131" s="119"/>
      <c r="J131" s="1"/>
      <c r="K131" s="111"/>
      <c r="L131" s="12"/>
      <c r="M131" s="13"/>
      <c r="N131"/>
      <c r="O131" s="14"/>
    </row>
    <row r="132" spans="1:15" s="8" customFormat="1" ht="15">
      <c r="A132"/>
      <c r="B132"/>
      <c r="C132"/>
      <c r="D132"/>
      <c r="E132"/>
      <c r="F132" s="15"/>
      <c r="G132" s="23"/>
      <c r="H132" s="142"/>
      <c r="I132" s="119"/>
      <c r="J132" s="1"/>
      <c r="K132" s="111"/>
      <c r="L132" s="12"/>
      <c r="M132" s="13"/>
      <c r="N132"/>
      <c r="O132" s="14"/>
    </row>
    <row r="133" spans="1:15" s="8" customFormat="1" ht="15">
      <c r="A133"/>
      <c r="B133"/>
      <c r="C133"/>
      <c r="D133"/>
      <c r="E133"/>
      <c r="F133" s="15"/>
      <c r="G133" s="23"/>
      <c r="H133" s="142"/>
      <c r="I133" s="119"/>
      <c r="J133" s="1"/>
      <c r="K133" s="111"/>
      <c r="L133" s="12"/>
      <c r="M133" s="13"/>
      <c r="N133"/>
      <c r="O133" s="14"/>
    </row>
    <row r="134" spans="1:15" s="8" customFormat="1" ht="15">
      <c r="A134"/>
      <c r="B134"/>
      <c r="C134"/>
      <c r="D134"/>
      <c r="E134"/>
      <c r="F134" s="15"/>
      <c r="G134" s="23"/>
      <c r="H134" s="142"/>
      <c r="I134" s="119"/>
      <c r="J134" s="1"/>
      <c r="K134" s="111"/>
      <c r="L134" s="12"/>
      <c r="M134" s="13"/>
      <c r="N134"/>
      <c r="O134" s="14"/>
    </row>
    <row r="135" spans="1:15" s="8" customFormat="1" ht="15">
      <c r="A135"/>
      <c r="B135"/>
      <c r="C135"/>
      <c r="D135"/>
      <c r="E135"/>
      <c r="F135" s="15"/>
      <c r="G135" s="23"/>
      <c r="H135" s="142"/>
      <c r="I135" s="119"/>
      <c r="J135" s="1"/>
      <c r="K135" s="111"/>
      <c r="L135" s="12"/>
      <c r="M135" s="13"/>
      <c r="N135"/>
      <c r="O135" s="14"/>
    </row>
    <row r="136" spans="1:15" s="8" customFormat="1" ht="15">
      <c r="A136"/>
      <c r="B136"/>
      <c r="C136"/>
      <c r="D136"/>
      <c r="E136"/>
      <c r="F136" s="15"/>
      <c r="G136" s="23"/>
      <c r="H136" s="142"/>
      <c r="I136" s="119"/>
      <c r="J136" s="1"/>
      <c r="K136" s="111"/>
      <c r="L136" s="12"/>
      <c r="M136" s="13"/>
      <c r="N136"/>
      <c r="O136" s="14"/>
    </row>
    <row r="137" spans="1:15" s="8" customFormat="1" ht="15">
      <c r="A137"/>
      <c r="B137"/>
      <c r="C137"/>
      <c r="D137"/>
      <c r="E137"/>
      <c r="F137" s="15"/>
      <c r="G137" s="23"/>
      <c r="H137" s="142"/>
      <c r="I137" s="119"/>
      <c r="J137" s="1"/>
      <c r="K137" s="111"/>
      <c r="L137" s="12"/>
      <c r="M137" s="13"/>
      <c r="N137"/>
      <c r="O137" s="14"/>
    </row>
    <row r="138" spans="1:15" s="8" customFormat="1" ht="15">
      <c r="A138"/>
      <c r="B138"/>
      <c r="C138"/>
      <c r="D138"/>
      <c r="E138"/>
      <c r="F138" s="15"/>
      <c r="G138" s="23"/>
      <c r="H138" s="142"/>
      <c r="I138" s="119"/>
      <c r="J138" s="1"/>
      <c r="K138" s="111"/>
      <c r="L138" s="12"/>
      <c r="M138" s="13"/>
      <c r="N138"/>
      <c r="O138" s="14"/>
    </row>
    <row r="139" spans="1:15" s="8" customFormat="1" ht="15">
      <c r="A139"/>
      <c r="B139"/>
      <c r="C139"/>
      <c r="D139"/>
      <c r="E139"/>
      <c r="F139" s="15"/>
      <c r="G139" s="23"/>
      <c r="H139" s="142"/>
      <c r="I139" s="119"/>
      <c r="J139" s="1"/>
      <c r="K139" s="111"/>
      <c r="L139" s="12"/>
      <c r="M139" s="13"/>
      <c r="N139"/>
      <c r="O139" s="14"/>
    </row>
    <row r="140" spans="1:15" s="8" customFormat="1" ht="15">
      <c r="A140"/>
      <c r="B140"/>
      <c r="C140"/>
      <c r="D140"/>
      <c r="E140"/>
      <c r="F140" s="15"/>
      <c r="G140" s="23"/>
      <c r="H140" s="142"/>
      <c r="I140" s="119"/>
      <c r="J140" s="1"/>
      <c r="K140" s="111"/>
      <c r="L140" s="12"/>
      <c r="M140" s="13"/>
      <c r="N140"/>
      <c r="O140" s="14"/>
    </row>
    <row r="141" spans="1:15" s="8" customFormat="1" ht="15">
      <c r="A141"/>
      <c r="B141"/>
      <c r="C141"/>
      <c r="D141"/>
      <c r="E141"/>
      <c r="F141" s="15"/>
      <c r="G141" s="23"/>
      <c r="H141" s="142"/>
      <c r="I141" s="119"/>
      <c r="J141" s="1"/>
      <c r="K141" s="111"/>
      <c r="L141" s="12"/>
      <c r="M141" s="13"/>
      <c r="N141"/>
      <c r="O141" s="14"/>
    </row>
    <row r="142" spans="1:15" s="8" customFormat="1" ht="15">
      <c r="A142"/>
      <c r="B142"/>
      <c r="C142"/>
      <c r="D142"/>
      <c r="E142"/>
      <c r="F142" s="15"/>
      <c r="G142" s="23"/>
      <c r="H142" s="142"/>
      <c r="I142" s="119"/>
      <c r="J142" s="1"/>
      <c r="K142" s="111"/>
      <c r="L142" s="12"/>
      <c r="M142" s="13"/>
      <c r="N142"/>
      <c r="O142" s="14"/>
    </row>
    <row r="143" spans="1:15" s="8" customFormat="1" ht="15">
      <c r="A143"/>
      <c r="B143"/>
      <c r="C143"/>
      <c r="D143"/>
      <c r="E143"/>
      <c r="F143" s="15"/>
      <c r="G143" s="23"/>
      <c r="H143" s="142"/>
      <c r="I143" s="119"/>
      <c r="J143" s="1"/>
      <c r="K143" s="111"/>
      <c r="L143" s="12"/>
      <c r="M143" s="13"/>
      <c r="N143"/>
      <c r="O143" s="14"/>
    </row>
    <row r="144" spans="1:15" s="8" customFormat="1" ht="15">
      <c r="A144"/>
      <c r="B144"/>
      <c r="C144"/>
      <c r="D144"/>
      <c r="E144"/>
      <c r="F144" s="15"/>
      <c r="G144" s="23"/>
      <c r="H144" s="142"/>
      <c r="I144" s="119"/>
      <c r="J144" s="1"/>
      <c r="K144" s="111"/>
      <c r="L144" s="12"/>
      <c r="M144" s="13"/>
      <c r="N144"/>
      <c r="O144" s="14"/>
    </row>
    <row r="145" spans="1:15" s="8" customFormat="1" ht="15">
      <c r="A145"/>
      <c r="B145"/>
      <c r="C145"/>
      <c r="D145"/>
      <c r="E145"/>
      <c r="F145" s="15"/>
      <c r="G145" s="23"/>
      <c r="H145" s="142"/>
      <c r="I145" s="119"/>
      <c r="J145" s="1"/>
      <c r="K145" s="111"/>
      <c r="L145" s="12"/>
      <c r="M145" s="13"/>
      <c r="N145"/>
      <c r="O145" s="14"/>
    </row>
    <row r="146" spans="1:15" s="8" customFormat="1" ht="15">
      <c r="A146"/>
      <c r="B146"/>
      <c r="C146"/>
      <c r="D146"/>
      <c r="E146"/>
      <c r="F146" s="15"/>
      <c r="G146" s="23"/>
      <c r="H146" s="142"/>
      <c r="I146" s="119"/>
      <c r="J146" s="1"/>
      <c r="K146" s="111"/>
      <c r="L146" s="12"/>
      <c r="M146" s="13"/>
      <c r="N146"/>
      <c r="O146" s="14"/>
    </row>
    <row r="147" spans="1:15" s="8" customFormat="1" ht="15">
      <c r="A147"/>
      <c r="B147"/>
      <c r="C147"/>
      <c r="D147"/>
      <c r="E147"/>
      <c r="F147" s="15"/>
      <c r="G147" s="23"/>
      <c r="H147" s="142"/>
      <c r="I147" s="119"/>
      <c r="J147" s="1"/>
      <c r="K147" s="111"/>
      <c r="L147" s="12"/>
      <c r="M147" s="13"/>
      <c r="N147"/>
      <c r="O147" s="14"/>
    </row>
    <row r="148" spans="1:15" s="8" customFormat="1" ht="15">
      <c r="A148"/>
      <c r="B148"/>
      <c r="C148"/>
      <c r="D148"/>
      <c r="E148"/>
      <c r="F148" s="15"/>
      <c r="G148" s="23"/>
      <c r="H148" s="142"/>
      <c r="I148" s="119"/>
      <c r="J148" s="1"/>
      <c r="K148" s="111"/>
      <c r="L148" s="12"/>
      <c r="M148" s="13"/>
      <c r="N148"/>
      <c r="O148" s="14"/>
    </row>
    <row r="149" spans="1:15" s="8" customFormat="1" ht="15">
      <c r="A149"/>
      <c r="B149"/>
      <c r="C149"/>
      <c r="D149"/>
      <c r="E149"/>
      <c r="F149" s="15"/>
      <c r="G149" s="23"/>
      <c r="H149" s="142"/>
      <c r="I149" s="119"/>
      <c r="J149" s="1"/>
      <c r="K149" s="111"/>
      <c r="L149" s="12"/>
      <c r="M149" s="13"/>
      <c r="N149"/>
      <c r="O149" s="14"/>
    </row>
    <row r="150" spans="1:15" s="8" customFormat="1" ht="15">
      <c r="A150"/>
      <c r="B150"/>
      <c r="C150"/>
      <c r="D150"/>
      <c r="E150"/>
      <c r="F150" s="15"/>
      <c r="G150" s="23"/>
      <c r="H150" s="142"/>
      <c r="I150" s="119"/>
      <c r="J150" s="1"/>
      <c r="K150" s="111"/>
      <c r="L150" s="12"/>
      <c r="M150" s="13"/>
      <c r="N150"/>
      <c r="O150" s="14"/>
    </row>
    <row r="151" spans="1:15" s="8" customFormat="1" ht="15">
      <c r="A151"/>
      <c r="B151"/>
      <c r="C151"/>
      <c r="D151"/>
      <c r="E151"/>
      <c r="F151" s="15"/>
      <c r="G151" s="23"/>
      <c r="H151" s="142"/>
      <c r="I151" s="119"/>
      <c r="J151" s="1"/>
      <c r="K151" s="111"/>
      <c r="L151" s="12"/>
      <c r="M151" s="13"/>
      <c r="N151"/>
      <c r="O151" s="14"/>
    </row>
    <row r="152" spans="1:15" s="8" customFormat="1" ht="15">
      <c r="A152"/>
      <c r="B152"/>
      <c r="C152"/>
      <c r="D152"/>
      <c r="E152"/>
      <c r="F152" s="15"/>
      <c r="G152" s="23"/>
      <c r="H152" s="142"/>
      <c r="I152" s="119"/>
      <c r="J152" s="1"/>
      <c r="K152" s="111"/>
      <c r="L152" s="12"/>
      <c r="M152" s="13"/>
      <c r="N152"/>
      <c r="O152" s="14"/>
    </row>
    <row r="153" spans="1:15" s="8" customFormat="1" ht="15">
      <c r="A153"/>
      <c r="B153"/>
      <c r="C153"/>
      <c r="D153"/>
      <c r="E153"/>
      <c r="F153" s="15"/>
      <c r="G153" s="23"/>
      <c r="H153" s="142"/>
      <c r="I153" s="119"/>
      <c r="J153" s="1"/>
      <c r="K153" s="111"/>
      <c r="L153" s="12"/>
      <c r="M153" s="13"/>
      <c r="N153"/>
      <c r="O153" s="14"/>
    </row>
    <row r="154" spans="1:15" s="8" customFormat="1" ht="15">
      <c r="A154"/>
      <c r="B154"/>
      <c r="C154"/>
      <c r="D154"/>
      <c r="E154"/>
      <c r="F154" s="15"/>
      <c r="G154" s="23"/>
      <c r="H154" s="142"/>
      <c r="I154" s="119"/>
      <c r="J154" s="1"/>
      <c r="K154" s="111"/>
      <c r="L154" s="12"/>
      <c r="M154" s="13"/>
      <c r="N154"/>
      <c r="O154" s="14"/>
    </row>
    <row r="155" spans="1:15" s="8" customFormat="1" ht="15">
      <c r="A155"/>
      <c r="B155"/>
      <c r="C155"/>
      <c r="D155"/>
      <c r="E155"/>
      <c r="F155" s="15"/>
      <c r="G155" s="23"/>
      <c r="H155" s="142"/>
      <c r="I155" s="119"/>
      <c r="J155" s="1"/>
      <c r="K155" s="111"/>
      <c r="L155" s="12"/>
      <c r="M155" s="13"/>
      <c r="N155"/>
      <c r="O155" s="14"/>
    </row>
    <row r="156" spans="1:15" s="8" customFormat="1" ht="15">
      <c r="A156"/>
      <c r="B156"/>
      <c r="C156"/>
      <c r="D156"/>
      <c r="E156"/>
      <c r="F156" s="15"/>
      <c r="G156" s="23"/>
      <c r="H156" s="142"/>
      <c r="I156" s="119"/>
      <c r="J156" s="1"/>
      <c r="K156" s="111"/>
      <c r="L156" s="12"/>
      <c r="M156" s="13"/>
      <c r="N156"/>
      <c r="O156" s="14"/>
    </row>
    <row r="157" spans="1:15" s="8" customFormat="1" ht="15">
      <c r="A157"/>
      <c r="B157"/>
      <c r="C157"/>
      <c r="D157"/>
      <c r="E157"/>
      <c r="F157" s="15"/>
      <c r="G157" s="23"/>
      <c r="H157" s="142"/>
      <c r="I157" s="119"/>
      <c r="J157" s="1"/>
      <c r="K157" s="111"/>
      <c r="L157" s="12"/>
      <c r="M157" s="13"/>
      <c r="N157"/>
      <c r="O157" s="14"/>
    </row>
    <row r="158" spans="1:15" s="8" customFormat="1" ht="15">
      <c r="A158"/>
      <c r="B158"/>
      <c r="C158"/>
      <c r="D158"/>
      <c r="E158"/>
      <c r="F158" s="15"/>
      <c r="G158" s="23"/>
      <c r="H158" s="142"/>
      <c r="I158" s="119"/>
      <c r="J158" s="1"/>
      <c r="K158" s="111"/>
      <c r="L158" s="12"/>
      <c r="M158" s="13"/>
      <c r="N158"/>
      <c r="O158" s="14"/>
    </row>
    <row r="159" spans="1:15" s="8" customFormat="1" ht="15">
      <c r="A159"/>
      <c r="B159"/>
      <c r="C159"/>
      <c r="D159"/>
      <c r="E159"/>
      <c r="F159" s="15"/>
      <c r="G159" s="23"/>
      <c r="H159" s="142"/>
      <c r="I159" s="119"/>
      <c r="J159" s="1"/>
      <c r="K159" s="111"/>
      <c r="L159" s="12"/>
      <c r="M159" s="13"/>
      <c r="N159"/>
      <c r="O159" s="14"/>
    </row>
    <row r="160" spans="1:15" s="8" customFormat="1" ht="15">
      <c r="A160"/>
      <c r="B160"/>
      <c r="C160"/>
      <c r="D160"/>
      <c r="E160"/>
      <c r="F160" s="15"/>
      <c r="G160" s="23"/>
      <c r="H160" s="142"/>
      <c r="I160" s="119"/>
      <c r="J160" s="1"/>
      <c r="K160" s="111"/>
      <c r="L160" s="12"/>
      <c r="M160" s="13"/>
      <c r="N160"/>
      <c r="O160" s="14"/>
    </row>
    <row r="161" spans="1:15" s="8" customFormat="1" ht="15">
      <c r="A161"/>
      <c r="B161"/>
      <c r="C161"/>
      <c r="D161"/>
      <c r="E161"/>
      <c r="F161" s="15"/>
      <c r="G161" s="23"/>
      <c r="H161" s="142"/>
      <c r="I161" s="119"/>
      <c r="J161" s="1"/>
      <c r="K161" s="111"/>
      <c r="L161" s="12"/>
      <c r="M161" s="13"/>
      <c r="N161"/>
      <c r="O161" s="14"/>
    </row>
    <row r="162" spans="1:15" s="8" customFormat="1" ht="15">
      <c r="A162"/>
      <c r="B162"/>
      <c r="C162"/>
      <c r="D162"/>
      <c r="E162"/>
      <c r="F162" s="15"/>
      <c r="G162" s="23"/>
      <c r="H162" s="142"/>
      <c r="I162" s="119"/>
      <c r="J162" s="1"/>
      <c r="K162" s="111"/>
      <c r="L162" s="12"/>
      <c r="M162" s="13"/>
      <c r="N162"/>
      <c r="O162" s="14"/>
    </row>
    <row r="163" spans="1:15" s="8" customFormat="1" ht="15">
      <c r="A163"/>
      <c r="B163"/>
      <c r="C163"/>
      <c r="D163"/>
      <c r="E163"/>
      <c r="F163" s="15"/>
      <c r="G163" s="23"/>
      <c r="H163" s="142"/>
      <c r="I163" s="119"/>
      <c r="J163" s="1"/>
      <c r="K163" s="111"/>
      <c r="L163" s="12"/>
      <c r="M163" s="13"/>
      <c r="N163"/>
      <c r="O163" s="14"/>
    </row>
    <row r="164" spans="1:15" s="8" customFormat="1" ht="15">
      <c r="A164"/>
      <c r="B164"/>
      <c r="C164"/>
      <c r="D164"/>
      <c r="E164"/>
      <c r="F164" s="15"/>
      <c r="G164" s="23"/>
      <c r="H164" s="142"/>
      <c r="I164" s="119"/>
      <c r="J164" s="1"/>
      <c r="K164" s="111"/>
      <c r="L164" s="12"/>
      <c r="M164" s="13"/>
      <c r="N164"/>
      <c r="O164" s="14"/>
    </row>
    <row r="165" spans="1:15" s="8" customFormat="1" ht="15">
      <c r="A165"/>
      <c r="B165"/>
      <c r="C165"/>
      <c r="D165"/>
      <c r="E165"/>
      <c r="F165" s="15"/>
      <c r="G165" s="23"/>
      <c r="H165" s="142"/>
      <c r="I165" s="119"/>
      <c r="J165" s="1"/>
      <c r="K165" s="111"/>
      <c r="L165" s="12"/>
      <c r="M165" s="13"/>
      <c r="N165"/>
      <c r="O165" s="14"/>
    </row>
    <row r="166" spans="1:15" s="8" customFormat="1" ht="15">
      <c r="A166"/>
      <c r="B166"/>
      <c r="C166"/>
      <c r="D166"/>
      <c r="E166"/>
      <c r="F166" s="15"/>
      <c r="G166" s="23"/>
      <c r="H166" s="142"/>
      <c r="I166" s="119"/>
      <c r="J166" s="1"/>
      <c r="K166" s="111"/>
      <c r="L166" s="12"/>
      <c r="M166" s="13"/>
      <c r="N166"/>
      <c r="O166" s="14"/>
    </row>
    <row r="167" spans="1:15" s="8" customFormat="1" ht="15">
      <c r="A167"/>
      <c r="B167"/>
      <c r="C167"/>
      <c r="D167"/>
      <c r="E167"/>
      <c r="F167" s="15"/>
      <c r="G167" s="23"/>
      <c r="H167" s="142"/>
      <c r="I167" s="119"/>
      <c r="J167" s="1"/>
      <c r="K167" s="111"/>
      <c r="L167" s="12"/>
      <c r="M167" s="13"/>
      <c r="N167"/>
      <c r="O167" s="14"/>
    </row>
    <row r="168" spans="1:15" s="8" customFormat="1" ht="15">
      <c r="A168"/>
      <c r="B168"/>
      <c r="C168"/>
      <c r="D168"/>
      <c r="E168"/>
      <c r="F168" s="15"/>
      <c r="G168" s="23"/>
      <c r="H168" s="142"/>
      <c r="I168" s="119"/>
      <c r="J168" s="1"/>
      <c r="K168" s="111"/>
      <c r="L168" s="12"/>
      <c r="M168" s="13"/>
      <c r="N168"/>
      <c r="O168" s="14"/>
    </row>
    <row r="169" spans="1:15" s="8" customFormat="1" ht="15">
      <c r="A169"/>
      <c r="B169"/>
      <c r="C169"/>
      <c r="D169"/>
      <c r="E169"/>
      <c r="F169" s="15"/>
      <c r="G169" s="23"/>
      <c r="H169" s="142"/>
      <c r="I169" s="119"/>
      <c r="J169" s="1"/>
      <c r="K169" s="111"/>
      <c r="L169" s="12"/>
      <c r="M169" s="13"/>
      <c r="N169"/>
      <c r="O169" s="14"/>
    </row>
    <row r="170" spans="1:15" s="8" customFormat="1" ht="15">
      <c r="A170"/>
      <c r="B170"/>
      <c r="C170"/>
      <c r="D170"/>
      <c r="E170"/>
      <c r="F170" s="15"/>
      <c r="G170" s="23"/>
      <c r="H170" s="142"/>
      <c r="I170" s="119"/>
      <c r="J170" s="1"/>
      <c r="K170" s="111"/>
      <c r="L170" s="12"/>
      <c r="M170" s="13"/>
      <c r="N170"/>
      <c r="O170" s="14"/>
    </row>
    <row r="171" spans="1:15" s="8" customFormat="1" ht="15">
      <c r="A171"/>
      <c r="B171"/>
      <c r="C171"/>
      <c r="D171"/>
      <c r="E171"/>
      <c r="F171" s="15"/>
      <c r="G171" s="23"/>
      <c r="H171" s="142"/>
      <c r="I171" s="119"/>
      <c r="J171" s="1"/>
      <c r="K171" s="111"/>
      <c r="L171" s="12"/>
      <c r="M171" s="13"/>
      <c r="N171"/>
      <c r="O171" s="14"/>
    </row>
    <row r="172" spans="1:15" s="8" customFormat="1" ht="15">
      <c r="A172"/>
      <c r="B172"/>
      <c r="C172"/>
      <c r="D172"/>
      <c r="E172"/>
      <c r="F172" s="15"/>
      <c r="G172" s="23"/>
      <c r="H172" s="142"/>
      <c r="I172" s="119"/>
      <c r="J172" s="1"/>
      <c r="K172" s="111"/>
      <c r="L172" s="12"/>
      <c r="M172" s="13"/>
      <c r="N172"/>
      <c r="O172" s="14"/>
    </row>
    <row r="173" spans="1:15" s="8" customFormat="1" ht="15">
      <c r="A173"/>
      <c r="B173"/>
      <c r="C173"/>
      <c r="D173"/>
      <c r="E173"/>
      <c r="F173" s="15"/>
      <c r="G173" s="23"/>
      <c r="H173" s="142"/>
      <c r="I173" s="119"/>
      <c r="J173" s="1"/>
      <c r="K173" s="111"/>
      <c r="L173" s="12"/>
      <c r="M173" s="13"/>
      <c r="N173"/>
      <c r="O173" s="14"/>
    </row>
    <row r="174" spans="1:15" s="8" customFormat="1" ht="15">
      <c r="A174"/>
      <c r="B174"/>
      <c r="C174"/>
      <c r="D174"/>
      <c r="E174"/>
      <c r="F174" s="15"/>
      <c r="G174" s="23"/>
      <c r="H174" s="142"/>
      <c r="I174" s="119"/>
      <c r="J174" s="1"/>
      <c r="K174" s="111"/>
      <c r="L174" s="12"/>
      <c r="M174" s="13"/>
      <c r="N174"/>
      <c r="O174" s="14"/>
    </row>
    <row r="175" spans="1:15" s="8" customFormat="1" ht="15">
      <c r="A175"/>
      <c r="B175"/>
      <c r="C175"/>
      <c r="D175"/>
      <c r="E175"/>
      <c r="F175" s="15"/>
      <c r="G175" s="23"/>
      <c r="H175" s="142"/>
      <c r="I175" s="119"/>
      <c r="J175" s="1"/>
      <c r="K175" s="111"/>
      <c r="L175" s="12"/>
      <c r="M175" s="13"/>
      <c r="N175"/>
      <c r="O175" s="14"/>
    </row>
    <row r="176" spans="1:15" s="8" customFormat="1" ht="15">
      <c r="A176"/>
      <c r="B176"/>
      <c r="C176"/>
      <c r="D176"/>
      <c r="E176"/>
      <c r="F176" s="15"/>
      <c r="G176" s="23"/>
      <c r="H176" s="142"/>
      <c r="I176" s="119"/>
      <c r="J176" s="1"/>
      <c r="K176" s="111"/>
      <c r="L176" s="12"/>
      <c r="M176" s="13"/>
      <c r="N176"/>
      <c r="O176" s="14"/>
    </row>
    <row r="177" spans="1:15" s="8" customFormat="1" ht="15">
      <c r="A177"/>
      <c r="B177"/>
      <c r="C177"/>
      <c r="D177"/>
      <c r="E177"/>
      <c r="F177" s="15"/>
      <c r="G177" s="23"/>
      <c r="H177" s="142"/>
      <c r="I177" s="119"/>
      <c r="J177" s="1"/>
      <c r="K177" s="111"/>
      <c r="L177" s="12"/>
      <c r="M177" s="13"/>
      <c r="N177"/>
      <c r="O177" s="14"/>
    </row>
    <row r="178" spans="1:15" s="8" customFormat="1" ht="15">
      <c r="A178"/>
      <c r="B178"/>
      <c r="C178"/>
      <c r="D178"/>
      <c r="E178"/>
      <c r="F178" s="15"/>
      <c r="G178" s="23"/>
      <c r="H178" s="142"/>
      <c r="I178" s="119"/>
      <c r="J178" s="1"/>
      <c r="K178" s="111"/>
      <c r="L178" s="12"/>
      <c r="M178" s="13"/>
      <c r="N178"/>
      <c r="O178" s="14"/>
    </row>
    <row r="179" spans="1:15" s="8" customFormat="1" ht="15">
      <c r="A179"/>
      <c r="B179"/>
      <c r="C179"/>
      <c r="D179"/>
      <c r="E179"/>
      <c r="F179" s="15"/>
      <c r="G179" s="23"/>
      <c r="H179" s="142"/>
      <c r="I179" s="119"/>
      <c r="J179" s="1"/>
      <c r="K179" s="111"/>
      <c r="L179" s="12"/>
      <c r="M179" s="13"/>
      <c r="N179"/>
      <c r="O179" s="14"/>
    </row>
    <row r="180" spans="1:15" s="8" customFormat="1" ht="15">
      <c r="A180"/>
      <c r="B180"/>
      <c r="C180"/>
      <c r="D180"/>
      <c r="E180"/>
      <c r="F180" s="15"/>
      <c r="G180" s="23"/>
      <c r="H180" s="142"/>
      <c r="I180" s="119"/>
      <c r="J180" s="1"/>
      <c r="K180" s="111"/>
      <c r="L180" s="12"/>
      <c r="M180" s="13"/>
      <c r="N180"/>
      <c r="O180" s="14"/>
    </row>
    <row r="181" spans="1:15" s="8" customFormat="1" ht="15">
      <c r="A181"/>
      <c r="B181"/>
      <c r="C181"/>
      <c r="D181"/>
      <c r="E181"/>
      <c r="F181" s="15"/>
      <c r="G181" s="23"/>
      <c r="H181" s="142"/>
      <c r="I181" s="119"/>
      <c r="J181" s="1"/>
      <c r="K181" s="111"/>
      <c r="L181" s="12"/>
      <c r="M181" s="13"/>
      <c r="N181"/>
      <c r="O181" s="14"/>
    </row>
    <row r="182" spans="1:15" s="8" customFormat="1" ht="15">
      <c r="A182"/>
      <c r="B182"/>
      <c r="C182"/>
      <c r="D182"/>
      <c r="E182"/>
      <c r="F182" s="15"/>
      <c r="G182" s="23"/>
      <c r="H182" s="142"/>
      <c r="I182" s="119"/>
      <c r="J182" s="1"/>
      <c r="K182" s="111"/>
      <c r="L182" s="12"/>
      <c r="M182" s="13"/>
      <c r="N182"/>
      <c r="O182" s="14"/>
    </row>
    <row r="183" spans="1:15" s="8" customFormat="1" ht="15">
      <c r="A183"/>
      <c r="B183"/>
      <c r="C183"/>
      <c r="D183"/>
      <c r="E183"/>
      <c r="F183" s="15"/>
      <c r="G183" s="23"/>
      <c r="H183" s="142"/>
      <c r="I183" s="119"/>
      <c r="J183" s="1"/>
      <c r="K183" s="111"/>
      <c r="L183" s="12"/>
      <c r="M183" s="13"/>
      <c r="N183"/>
      <c r="O183" s="14"/>
    </row>
    <row r="184" spans="1:15" s="8" customFormat="1" ht="15">
      <c r="A184"/>
      <c r="B184"/>
      <c r="C184"/>
      <c r="D184"/>
      <c r="E184"/>
      <c r="F184" s="15"/>
      <c r="G184" s="23"/>
      <c r="H184" s="142"/>
      <c r="I184" s="119"/>
      <c r="J184" s="1"/>
      <c r="K184" s="111"/>
      <c r="L184" s="12"/>
      <c r="M184" s="13"/>
      <c r="N184"/>
      <c r="O184" s="14"/>
    </row>
    <row r="185" spans="1:15" s="8" customFormat="1" ht="15">
      <c r="A185"/>
      <c r="B185"/>
      <c r="C185"/>
      <c r="D185"/>
      <c r="E185"/>
      <c r="F185" s="15"/>
      <c r="G185" s="23"/>
      <c r="H185" s="142"/>
      <c r="I185" s="119"/>
      <c r="J185" s="1"/>
      <c r="K185" s="111"/>
      <c r="L185" s="12"/>
      <c r="M185" s="13"/>
      <c r="N185"/>
      <c r="O185" s="14"/>
    </row>
    <row r="186" spans="1:15" s="8" customFormat="1" ht="15">
      <c r="A186"/>
      <c r="B186"/>
      <c r="C186"/>
      <c r="D186"/>
      <c r="E186"/>
      <c r="F186" s="15"/>
      <c r="G186" s="23"/>
      <c r="H186" s="142"/>
      <c r="I186" s="119"/>
      <c r="J186" s="1"/>
      <c r="K186" s="111"/>
      <c r="L186" s="12"/>
      <c r="M186" s="13"/>
      <c r="N186"/>
      <c r="O186" s="14"/>
    </row>
    <row r="187" spans="1:15" s="8" customFormat="1" ht="15">
      <c r="A187"/>
      <c r="B187"/>
      <c r="C187"/>
      <c r="D187"/>
      <c r="E187"/>
      <c r="F187" s="15"/>
      <c r="G187" s="23"/>
      <c r="H187" s="142"/>
      <c r="I187" s="119"/>
      <c r="J187" s="1"/>
      <c r="K187" s="111"/>
      <c r="L187" s="12"/>
      <c r="M187" s="13"/>
      <c r="N187"/>
      <c r="O187" s="14"/>
    </row>
    <row r="188" spans="1:15" s="8" customFormat="1" ht="15">
      <c r="A188"/>
      <c r="B188"/>
      <c r="C188"/>
      <c r="D188"/>
      <c r="E188"/>
      <c r="F188" s="15"/>
      <c r="G188" s="23"/>
      <c r="H188" s="142"/>
      <c r="I188" s="119"/>
      <c r="J188" s="1"/>
      <c r="K188" s="111"/>
      <c r="L188" s="12"/>
      <c r="M188" s="13"/>
      <c r="N188"/>
      <c r="O188" s="14"/>
    </row>
    <row r="189" spans="1:15" s="8" customFormat="1" ht="15">
      <c r="A189"/>
      <c r="B189"/>
      <c r="C189"/>
      <c r="D189"/>
      <c r="E189"/>
      <c r="F189" s="15"/>
      <c r="G189" s="23"/>
      <c r="H189" s="142"/>
      <c r="I189" s="119"/>
      <c r="J189" s="1"/>
      <c r="K189" s="111"/>
      <c r="L189" s="12"/>
      <c r="M189" s="13"/>
      <c r="N189"/>
      <c r="O189" s="14"/>
    </row>
    <row r="190" spans="1:15" s="8" customFormat="1" ht="15">
      <c r="A190"/>
      <c r="B190"/>
      <c r="C190"/>
      <c r="D190"/>
      <c r="E190"/>
      <c r="F190" s="15"/>
      <c r="G190" s="23"/>
      <c r="H190" s="142"/>
      <c r="I190" s="119"/>
      <c r="J190" s="1"/>
      <c r="K190" s="111"/>
      <c r="L190" s="12"/>
      <c r="M190" s="13"/>
      <c r="N190"/>
      <c r="O190" s="14"/>
    </row>
    <row r="191" spans="1:15" s="8" customFormat="1" ht="15">
      <c r="A191"/>
      <c r="B191"/>
      <c r="C191"/>
      <c r="D191"/>
      <c r="E191"/>
      <c r="F191" s="15"/>
      <c r="G191" s="23"/>
      <c r="H191" s="142"/>
      <c r="I191" s="119"/>
      <c r="J191" s="1"/>
      <c r="K191" s="111"/>
      <c r="L191" s="12"/>
      <c r="M191" s="13"/>
      <c r="N191"/>
      <c r="O191" s="14"/>
    </row>
    <row r="192" spans="1:15" s="8" customFormat="1" ht="15">
      <c r="A192"/>
      <c r="B192"/>
      <c r="C192"/>
      <c r="D192"/>
      <c r="E192"/>
      <c r="F192" s="15"/>
      <c r="G192" s="23"/>
      <c r="H192" s="142"/>
      <c r="I192" s="119"/>
      <c r="J192" s="1"/>
      <c r="K192" s="111"/>
      <c r="L192" s="12"/>
      <c r="M192" s="13"/>
      <c r="N192"/>
      <c r="O192" s="14"/>
    </row>
    <row r="193" spans="1:15" s="8" customFormat="1" ht="15">
      <c r="A193"/>
      <c r="B193"/>
      <c r="C193"/>
      <c r="D193"/>
      <c r="E193"/>
      <c r="F193" s="15"/>
      <c r="G193" s="23"/>
      <c r="H193" s="142"/>
      <c r="I193" s="119"/>
      <c r="J193" s="1"/>
      <c r="K193" s="111"/>
      <c r="L193" s="12"/>
      <c r="M193" s="13"/>
      <c r="N193"/>
      <c r="O193" s="14"/>
    </row>
    <row r="194" spans="1:15" s="8" customFormat="1" ht="15">
      <c r="A194"/>
      <c r="B194"/>
      <c r="C194"/>
      <c r="D194"/>
      <c r="E194"/>
      <c r="F194" s="15"/>
      <c r="G194" s="23"/>
      <c r="H194" s="142"/>
      <c r="I194" s="119"/>
      <c r="J194" s="1"/>
      <c r="K194" s="111"/>
      <c r="L194" s="12"/>
      <c r="M194" s="13"/>
      <c r="N194"/>
      <c r="O194" s="14"/>
    </row>
    <row r="195" spans="1:15" s="8" customFormat="1" ht="15">
      <c r="A195"/>
      <c r="B195"/>
      <c r="C195"/>
      <c r="D195"/>
      <c r="E195"/>
      <c r="F195" s="15"/>
      <c r="G195" s="23"/>
      <c r="H195" s="142"/>
      <c r="I195" s="119"/>
      <c r="J195" s="1"/>
      <c r="K195" s="111"/>
      <c r="L195" s="12"/>
      <c r="M195" s="13"/>
      <c r="N195"/>
      <c r="O195" s="14"/>
    </row>
    <row r="196" spans="1:15" s="8" customFormat="1" ht="15">
      <c r="A196"/>
      <c r="B196"/>
      <c r="C196"/>
      <c r="D196"/>
      <c r="E196"/>
      <c r="F196" s="15"/>
      <c r="G196" s="23"/>
      <c r="H196" s="142"/>
      <c r="I196" s="119"/>
      <c r="J196" s="1"/>
      <c r="K196" s="111"/>
      <c r="L196" s="12"/>
      <c r="M196" s="13"/>
      <c r="N196"/>
      <c r="O196" s="14"/>
    </row>
    <row r="197" spans="1:15" s="8" customFormat="1" ht="15">
      <c r="A197"/>
      <c r="B197"/>
      <c r="C197"/>
      <c r="D197"/>
      <c r="E197"/>
      <c r="F197" s="15"/>
      <c r="G197" s="23"/>
      <c r="H197" s="142"/>
      <c r="I197" s="119"/>
      <c r="J197" s="1"/>
      <c r="K197" s="111"/>
      <c r="L197" s="12"/>
      <c r="M197" s="13"/>
      <c r="N197"/>
      <c r="O197" s="14"/>
    </row>
    <row r="198" spans="1:15" s="8" customFormat="1" ht="15">
      <c r="A198"/>
      <c r="B198"/>
      <c r="C198"/>
      <c r="D198"/>
      <c r="E198"/>
      <c r="F198" s="15"/>
      <c r="G198" s="23"/>
      <c r="H198" s="142"/>
      <c r="I198" s="119"/>
      <c r="J198" s="1"/>
      <c r="K198" s="111"/>
      <c r="L198" s="12"/>
      <c r="M198" s="13"/>
      <c r="N198"/>
      <c r="O198" s="14"/>
    </row>
    <row r="199" spans="1:15" s="8" customFormat="1" ht="15">
      <c r="A199"/>
      <c r="B199"/>
      <c r="C199"/>
      <c r="D199"/>
      <c r="E199"/>
      <c r="F199" s="15"/>
      <c r="G199" s="23"/>
      <c r="H199" s="142"/>
      <c r="I199" s="119"/>
      <c r="J199" s="1"/>
      <c r="K199" s="111"/>
      <c r="L199" s="12"/>
      <c r="M199" s="13"/>
      <c r="N199"/>
      <c r="O199" s="14"/>
    </row>
    <row r="200" spans="1:15" s="8" customFormat="1" ht="15">
      <c r="A200"/>
      <c r="B200"/>
      <c r="C200"/>
      <c r="D200"/>
      <c r="E200"/>
      <c r="F200" s="15"/>
      <c r="G200" s="23"/>
      <c r="H200" s="142"/>
      <c r="I200" s="119"/>
      <c r="J200" s="1"/>
      <c r="K200" s="111"/>
      <c r="L200" s="12"/>
      <c r="M200" s="13"/>
      <c r="N200"/>
      <c r="O200" s="14"/>
    </row>
    <row r="201" spans="1:15" s="8" customFormat="1" ht="15">
      <c r="A201"/>
      <c r="B201"/>
      <c r="C201"/>
      <c r="D201"/>
      <c r="E201"/>
      <c r="F201" s="15"/>
      <c r="G201" s="23"/>
      <c r="H201" s="142"/>
      <c r="I201" s="119"/>
      <c r="J201" s="1"/>
      <c r="K201" s="111"/>
      <c r="L201" s="12"/>
      <c r="M201" s="13"/>
      <c r="N201"/>
      <c r="O201" s="14"/>
    </row>
    <row r="202" spans="1:15" s="8" customFormat="1" ht="15">
      <c r="A202"/>
      <c r="B202"/>
      <c r="C202"/>
      <c r="D202"/>
      <c r="E202"/>
      <c r="F202" s="15"/>
      <c r="G202" s="23"/>
      <c r="H202" s="142"/>
      <c r="I202" s="119"/>
      <c r="J202" s="1"/>
      <c r="K202" s="111"/>
      <c r="L202" s="12"/>
      <c r="M202" s="13"/>
      <c r="N202"/>
      <c r="O202" s="14"/>
    </row>
    <row r="203" spans="1:15" s="8" customFormat="1" ht="15">
      <c r="A203"/>
      <c r="B203"/>
      <c r="C203"/>
      <c r="D203"/>
      <c r="E203"/>
      <c r="F203" s="15"/>
      <c r="G203" s="23"/>
      <c r="H203" s="142"/>
      <c r="I203" s="119"/>
      <c r="J203" s="1"/>
      <c r="K203" s="111"/>
      <c r="L203" s="12"/>
      <c r="M203" s="13"/>
      <c r="N203"/>
      <c r="O203" s="14"/>
    </row>
    <row r="204" spans="1:15" s="8" customFormat="1" ht="15">
      <c r="A204"/>
      <c r="B204"/>
      <c r="C204"/>
      <c r="D204"/>
      <c r="E204"/>
      <c r="F204" s="15"/>
      <c r="G204" s="23"/>
      <c r="H204" s="142"/>
      <c r="I204" s="119"/>
      <c r="J204" s="1"/>
      <c r="K204" s="111"/>
      <c r="L204" s="12"/>
      <c r="M204" s="13"/>
      <c r="N204"/>
      <c r="O204" s="14"/>
    </row>
    <row r="205" spans="1:15" s="8" customFormat="1" ht="15">
      <c r="A205"/>
      <c r="B205"/>
      <c r="C205"/>
      <c r="D205"/>
      <c r="E205"/>
      <c r="F205" s="15"/>
      <c r="G205" s="23"/>
      <c r="H205" s="142"/>
      <c r="I205" s="119"/>
      <c r="J205" s="1"/>
      <c r="K205" s="111"/>
      <c r="L205" s="12"/>
      <c r="M205" s="13"/>
      <c r="N205"/>
      <c r="O205" s="14"/>
    </row>
    <row r="206" spans="1:15" s="8" customFormat="1" ht="15">
      <c r="A206"/>
      <c r="B206"/>
      <c r="C206"/>
      <c r="D206"/>
      <c r="E206"/>
      <c r="F206" s="15"/>
      <c r="G206" s="23"/>
      <c r="H206" s="142"/>
      <c r="I206" s="119"/>
      <c r="J206" s="1"/>
      <c r="K206" s="111"/>
      <c r="L206" s="12"/>
      <c r="M206" s="13"/>
      <c r="N206"/>
      <c r="O206" s="14"/>
    </row>
    <row r="207" spans="1:15" s="8" customFormat="1" ht="15">
      <c r="A207"/>
      <c r="B207"/>
      <c r="C207"/>
      <c r="D207"/>
      <c r="E207"/>
      <c r="F207" s="15"/>
      <c r="G207" s="23"/>
      <c r="H207" s="142"/>
      <c r="I207" s="119"/>
      <c r="J207" s="1"/>
      <c r="K207" s="111"/>
      <c r="L207" s="12"/>
      <c r="M207" s="13"/>
      <c r="N207"/>
      <c r="O207" s="14"/>
    </row>
    <row r="208" spans="1:15" s="8" customFormat="1" ht="15">
      <c r="A208"/>
      <c r="B208"/>
      <c r="C208"/>
      <c r="D208"/>
      <c r="E208"/>
      <c r="F208" s="15"/>
      <c r="G208" s="23"/>
      <c r="H208" s="142"/>
      <c r="I208" s="119"/>
      <c r="J208" s="1"/>
      <c r="K208" s="111"/>
      <c r="L208" s="12"/>
      <c r="M208" s="13"/>
      <c r="N208"/>
      <c r="O208" s="14"/>
    </row>
    <row r="209" spans="1:15" s="8" customFormat="1" ht="15">
      <c r="A209"/>
      <c r="B209"/>
      <c r="C209"/>
      <c r="D209"/>
      <c r="E209"/>
      <c r="F209" s="15"/>
      <c r="G209" s="23"/>
      <c r="H209" s="142"/>
      <c r="I209" s="119"/>
      <c r="J209" s="1"/>
      <c r="K209" s="111"/>
      <c r="L209" s="12"/>
      <c r="M209" s="13"/>
      <c r="N209"/>
      <c r="O209" s="14"/>
    </row>
    <row r="210" spans="1:15" s="8" customFormat="1" ht="15">
      <c r="A210"/>
      <c r="B210"/>
      <c r="C210"/>
      <c r="D210"/>
      <c r="E210"/>
      <c r="F210" s="15"/>
      <c r="G210" s="23"/>
      <c r="H210" s="142"/>
      <c r="I210" s="119"/>
      <c r="J210" s="1"/>
      <c r="K210" s="111"/>
      <c r="L210" s="12"/>
      <c r="M210" s="13"/>
      <c r="N210"/>
      <c r="O210" s="14"/>
    </row>
    <row r="211" spans="1:15" s="8" customFormat="1" ht="15">
      <c r="A211"/>
      <c r="B211"/>
      <c r="C211"/>
      <c r="D211"/>
      <c r="E211"/>
      <c r="F211" s="15"/>
      <c r="G211" s="23"/>
      <c r="H211" s="142"/>
      <c r="I211" s="119"/>
      <c r="J211" s="1"/>
      <c r="K211" s="111"/>
      <c r="L211" s="12"/>
      <c r="M211" s="13"/>
      <c r="N211"/>
      <c r="O211" s="14"/>
    </row>
    <row r="212" spans="1:15" s="8" customFormat="1" ht="15">
      <c r="A212"/>
      <c r="B212"/>
      <c r="C212"/>
      <c r="D212"/>
      <c r="E212"/>
      <c r="F212" s="15"/>
      <c r="G212" s="23"/>
      <c r="H212" s="142"/>
      <c r="I212" s="119"/>
      <c r="J212" s="1"/>
      <c r="K212" s="111"/>
      <c r="L212" s="12"/>
      <c r="M212" s="13"/>
      <c r="N212"/>
      <c r="O212" s="14"/>
    </row>
    <row r="213" spans="1:15" s="8" customFormat="1" ht="15">
      <c r="A213"/>
      <c r="B213"/>
      <c r="C213"/>
      <c r="D213"/>
      <c r="E213"/>
      <c r="F213" s="15"/>
      <c r="G213" s="23"/>
      <c r="H213" s="142"/>
      <c r="I213" s="119"/>
      <c r="J213" s="1"/>
      <c r="K213" s="111"/>
      <c r="L213" s="12"/>
      <c r="M213" s="13"/>
      <c r="N213"/>
      <c r="O213" s="14"/>
    </row>
    <row r="214" spans="1:15" s="8" customFormat="1" ht="15">
      <c r="A214"/>
      <c r="B214"/>
      <c r="C214"/>
      <c r="D214"/>
      <c r="E214"/>
      <c r="F214" s="15"/>
      <c r="G214" s="23"/>
      <c r="H214" s="142"/>
      <c r="I214" s="119"/>
      <c r="J214" s="1"/>
      <c r="K214" s="111"/>
      <c r="L214" s="12"/>
      <c r="M214" s="13"/>
      <c r="N214"/>
      <c r="O214" s="14"/>
    </row>
    <row r="215" spans="1:15" s="8" customFormat="1" ht="15">
      <c r="A215"/>
      <c r="B215"/>
      <c r="C215"/>
      <c r="D215"/>
      <c r="E215"/>
      <c r="F215" s="15"/>
      <c r="G215" s="23"/>
      <c r="H215" s="142"/>
      <c r="I215" s="119"/>
      <c r="J215" s="1"/>
      <c r="K215" s="111"/>
      <c r="L215" s="12"/>
      <c r="M215" s="13"/>
      <c r="N215"/>
      <c r="O215" s="14"/>
    </row>
    <row r="216" spans="1:15" s="8" customFormat="1" ht="15">
      <c r="A216"/>
      <c r="B216"/>
      <c r="C216"/>
      <c r="D216"/>
      <c r="E216"/>
      <c r="F216" s="15"/>
      <c r="G216" s="23"/>
      <c r="H216" s="142"/>
      <c r="I216" s="119"/>
      <c r="J216" s="1"/>
      <c r="K216" s="111"/>
      <c r="L216" s="12"/>
      <c r="M216" s="13"/>
      <c r="N216"/>
      <c r="O216" s="14"/>
    </row>
    <row r="217" spans="1:15" s="8" customFormat="1" ht="15">
      <c r="A217"/>
      <c r="B217"/>
      <c r="C217"/>
      <c r="D217"/>
      <c r="E217"/>
      <c r="F217" s="15"/>
      <c r="G217" s="23"/>
      <c r="H217" s="142"/>
      <c r="I217" s="119"/>
      <c r="J217" s="1"/>
      <c r="K217" s="111"/>
      <c r="L217" s="12"/>
      <c r="M217" s="13"/>
      <c r="N217"/>
      <c r="O217" s="14"/>
    </row>
    <row r="218" spans="1:15" s="8" customFormat="1" ht="15">
      <c r="A218"/>
      <c r="B218"/>
      <c r="C218"/>
      <c r="D218"/>
      <c r="E218"/>
      <c r="F218" s="15"/>
      <c r="G218" s="23"/>
      <c r="H218" s="142"/>
      <c r="I218" s="119"/>
      <c r="J218" s="1"/>
      <c r="K218" s="111"/>
      <c r="L218" s="12"/>
      <c r="M218" s="13"/>
      <c r="N218"/>
      <c r="O218" s="14"/>
    </row>
    <row r="219" spans="1:15" s="8" customFormat="1" ht="15">
      <c r="A219"/>
      <c r="B219"/>
      <c r="C219"/>
      <c r="D219"/>
      <c r="E219"/>
      <c r="F219" s="15"/>
      <c r="G219" s="23"/>
      <c r="H219" s="142"/>
      <c r="I219" s="119"/>
      <c r="J219" s="1"/>
      <c r="K219" s="111"/>
      <c r="L219" s="12"/>
      <c r="M219" s="13"/>
      <c r="N219"/>
      <c r="O219" s="14"/>
    </row>
    <row r="220" spans="1:15" s="8" customFormat="1" ht="15">
      <c r="A220"/>
      <c r="B220"/>
      <c r="C220"/>
      <c r="D220"/>
      <c r="E220"/>
      <c r="F220" s="15"/>
      <c r="G220" s="23"/>
      <c r="H220" s="142"/>
      <c r="I220" s="119"/>
      <c r="J220" s="1"/>
      <c r="K220" s="111"/>
      <c r="L220" s="12"/>
      <c r="M220" s="13"/>
      <c r="N220"/>
      <c r="O220" s="14"/>
    </row>
    <row r="221" spans="1:15" s="8" customFormat="1" ht="15">
      <c r="A221"/>
      <c r="B221"/>
      <c r="C221"/>
      <c r="D221"/>
      <c r="E221"/>
      <c r="F221" s="15"/>
      <c r="G221" s="23"/>
      <c r="H221" s="142"/>
      <c r="I221" s="119"/>
      <c r="J221" s="1"/>
      <c r="K221" s="111"/>
      <c r="L221" s="12"/>
      <c r="M221" s="13"/>
      <c r="N221"/>
      <c r="O221" s="14"/>
    </row>
    <row r="222" spans="1:15" s="8" customFormat="1" ht="15">
      <c r="A222"/>
      <c r="B222"/>
      <c r="C222"/>
      <c r="D222"/>
      <c r="E222"/>
      <c r="F222" s="15"/>
      <c r="G222" s="23"/>
      <c r="H222" s="142"/>
      <c r="I222" s="119"/>
      <c r="J222" s="1"/>
      <c r="K222" s="111"/>
      <c r="L222" s="12"/>
      <c r="M222" s="13"/>
      <c r="N222"/>
      <c r="O222" s="14"/>
    </row>
    <row r="223" spans="1:15" s="8" customFormat="1" ht="15">
      <c r="A223"/>
      <c r="B223"/>
      <c r="C223"/>
      <c r="D223"/>
      <c r="E223"/>
      <c r="F223" s="15"/>
      <c r="G223" s="23"/>
      <c r="H223" s="142"/>
      <c r="I223" s="119"/>
      <c r="J223" s="1"/>
      <c r="K223" s="111"/>
      <c r="L223" s="12"/>
      <c r="M223" s="13"/>
      <c r="N223"/>
      <c r="O223" s="14"/>
    </row>
    <row r="224" spans="1:15" s="8" customFormat="1" ht="15">
      <c r="A224"/>
      <c r="B224"/>
      <c r="C224"/>
      <c r="D224"/>
      <c r="E224"/>
      <c r="F224" s="15"/>
      <c r="G224" s="23"/>
      <c r="H224" s="142"/>
      <c r="I224" s="119"/>
      <c r="J224" s="1"/>
      <c r="K224" s="111"/>
      <c r="L224" s="12"/>
      <c r="M224" s="13"/>
      <c r="N224"/>
      <c r="O224" s="14"/>
    </row>
    <row r="225" spans="1:15" s="8" customFormat="1" ht="15">
      <c r="A225"/>
      <c r="B225"/>
      <c r="C225"/>
      <c r="D225"/>
      <c r="E225"/>
      <c r="F225" s="15"/>
      <c r="G225" s="23"/>
      <c r="H225" s="142"/>
      <c r="I225" s="119"/>
      <c r="J225" s="1"/>
      <c r="K225" s="111"/>
      <c r="L225" s="12"/>
      <c r="M225" s="13"/>
      <c r="N225"/>
      <c r="O225" s="14"/>
    </row>
    <row r="226" spans="1:15" s="8" customFormat="1" ht="15">
      <c r="A226"/>
      <c r="B226"/>
      <c r="C226"/>
      <c r="D226"/>
      <c r="E226"/>
      <c r="F226" s="15"/>
      <c r="G226" s="23"/>
      <c r="H226" s="142"/>
      <c r="I226" s="119"/>
      <c r="J226" s="1"/>
      <c r="K226" s="111"/>
      <c r="L226" s="12"/>
      <c r="M226" s="13"/>
      <c r="N226"/>
      <c r="O226" s="14"/>
    </row>
    <row r="227" spans="1:15" s="8" customFormat="1" ht="15">
      <c r="A227"/>
      <c r="B227"/>
      <c r="C227"/>
      <c r="D227"/>
      <c r="E227"/>
      <c r="F227" s="15"/>
      <c r="G227" s="23"/>
      <c r="H227" s="142"/>
      <c r="I227" s="119"/>
      <c r="J227" s="1"/>
      <c r="K227" s="111"/>
      <c r="L227" s="12"/>
      <c r="M227" s="13"/>
      <c r="N227"/>
      <c r="O227" s="14"/>
    </row>
    <row r="228" spans="1:15" s="8" customFormat="1" ht="15">
      <c r="A228"/>
      <c r="B228"/>
      <c r="C228"/>
      <c r="D228"/>
      <c r="E228"/>
      <c r="F228" s="15"/>
      <c r="G228" s="23"/>
      <c r="H228" s="142"/>
      <c r="I228" s="119"/>
      <c r="J228" s="1"/>
      <c r="K228" s="111"/>
      <c r="L228" s="12"/>
      <c r="M228" s="13"/>
      <c r="N228"/>
      <c r="O228" s="14"/>
    </row>
    <row r="229" spans="1:15" s="8" customFormat="1" ht="15">
      <c r="A229"/>
      <c r="B229"/>
      <c r="C229"/>
      <c r="D229"/>
      <c r="E229"/>
      <c r="F229" s="15"/>
      <c r="G229" s="23"/>
      <c r="H229" s="142"/>
      <c r="I229" s="119"/>
      <c r="J229" s="1"/>
      <c r="K229" s="111"/>
      <c r="L229" s="12"/>
      <c r="M229" s="13"/>
      <c r="N229"/>
      <c r="O229" s="14"/>
    </row>
    <row r="230" spans="1:15" s="8" customFormat="1" ht="15">
      <c r="A230"/>
      <c r="B230"/>
      <c r="C230"/>
      <c r="D230"/>
      <c r="E230"/>
      <c r="F230" s="15"/>
      <c r="G230" s="23"/>
      <c r="H230" s="142"/>
      <c r="I230" s="119"/>
      <c r="J230" s="1"/>
      <c r="K230" s="111"/>
      <c r="L230" s="12"/>
      <c r="M230" s="13"/>
      <c r="N230"/>
      <c r="O230" s="14"/>
    </row>
    <row r="231" spans="1:15" s="8" customFormat="1" ht="15">
      <c r="A231"/>
      <c r="B231"/>
      <c r="C231"/>
      <c r="D231"/>
      <c r="E231"/>
      <c r="F231" s="15"/>
      <c r="G231" s="23"/>
      <c r="H231" s="142"/>
      <c r="I231" s="119"/>
      <c r="J231" s="1"/>
      <c r="K231" s="111"/>
      <c r="L231" s="12"/>
      <c r="M231" s="13"/>
      <c r="N231"/>
      <c r="O231" s="14"/>
    </row>
    <row r="232" spans="1:15" s="8" customFormat="1" ht="15">
      <c r="A232"/>
      <c r="B232"/>
      <c r="C232"/>
      <c r="D232"/>
      <c r="E232"/>
      <c r="F232" s="15"/>
      <c r="G232" s="23"/>
      <c r="H232" s="142"/>
      <c r="I232" s="119"/>
      <c r="J232" s="1"/>
      <c r="K232" s="111"/>
      <c r="L232" s="12"/>
      <c r="M232" s="13"/>
      <c r="N232"/>
      <c r="O232" s="14"/>
    </row>
    <row r="233" spans="1:15" s="8" customFormat="1" ht="15">
      <c r="A233"/>
      <c r="B233"/>
      <c r="C233"/>
      <c r="D233"/>
      <c r="E233"/>
      <c r="F233" s="15"/>
      <c r="G233" s="23"/>
      <c r="H233" s="142"/>
      <c r="I233" s="119"/>
      <c r="J233" s="1"/>
      <c r="K233" s="111"/>
      <c r="L233" s="12"/>
      <c r="M233" s="13"/>
      <c r="N233"/>
      <c r="O233" s="14"/>
    </row>
    <row r="234" spans="1:15" s="8" customFormat="1" ht="15">
      <c r="A234"/>
      <c r="B234"/>
      <c r="C234"/>
      <c r="D234"/>
      <c r="E234"/>
      <c r="F234" s="15"/>
      <c r="G234" s="23"/>
      <c r="H234" s="142"/>
      <c r="I234" s="119"/>
      <c r="J234" s="1"/>
      <c r="K234" s="111"/>
      <c r="L234" s="12"/>
      <c r="M234" s="13"/>
      <c r="N234"/>
      <c r="O234" s="14"/>
    </row>
    <row r="235" spans="1:15" s="8" customFormat="1" ht="15">
      <c r="A235"/>
      <c r="B235"/>
      <c r="C235"/>
      <c r="D235"/>
      <c r="E235"/>
      <c r="F235" s="15"/>
      <c r="G235" s="23"/>
      <c r="H235" s="142"/>
      <c r="I235" s="119"/>
      <c r="J235" s="1"/>
      <c r="K235" s="111"/>
      <c r="L235" s="12"/>
      <c r="M235" s="13"/>
      <c r="N235"/>
      <c r="O235" s="14"/>
    </row>
    <row r="236" spans="1:15" s="8" customFormat="1" ht="15">
      <c r="A236"/>
      <c r="B236"/>
      <c r="C236"/>
      <c r="D236"/>
      <c r="E236"/>
      <c r="F236" s="15"/>
      <c r="G236" s="23"/>
      <c r="H236" s="142"/>
      <c r="I236" s="119"/>
      <c r="J236" s="1"/>
      <c r="K236" s="111"/>
      <c r="L236" s="12"/>
      <c r="M236" s="13"/>
      <c r="N236"/>
      <c r="O236" s="14"/>
    </row>
    <row r="237" spans="1:15" s="8" customFormat="1" ht="15">
      <c r="A237"/>
      <c r="B237"/>
      <c r="C237"/>
      <c r="D237"/>
      <c r="E237"/>
      <c r="F237" s="15"/>
      <c r="G237" s="23"/>
      <c r="H237" s="142"/>
      <c r="I237" s="119"/>
      <c r="J237" s="1"/>
      <c r="K237" s="111"/>
      <c r="L237" s="12"/>
      <c r="M237" s="13"/>
      <c r="N237"/>
      <c r="O237" s="14"/>
    </row>
    <row r="238" spans="1:15" s="8" customFormat="1" ht="15">
      <c r="A238"/>
      <c r="B238"/>
      <c r="C238"/>
      <c r="D238"/>
      <c r="E238"/>
      <c r="F238" s="15"/>
      <c r="G238" s="23"/>
      <c r="H238" s="142"/>
      <c r="I238" s="119"/>
      <c r="J238" s="1"/>
      <c r="K238" s="111"/>
      <c r="L238" s="12"/>
      <c r="M238" s="13"/>
      <c r="N238"/>
      <c r="O238" s="14"/>
    </row>
    <row r="239" spans="1:15" s="8" customFormat="1" ht="15">
      <c r="A239"/>
      <c r="B239"/>
      <c r="C239"/>
      <c r="D239"/>
      <c r="E239"/>
      <c r="F239" s="15"/>
      <c r="G239" s="23"/>
      <c r="H239" s="142"/>
      <c r="I239" s="119"/>
      <c r="J239" s="1"/>
      <c r="K239" s="111"/>
      <c r="L239" s="12"/>
      <c r="M239" s="13"/>
      <c r="N239"/>
      <c r="O239" s="14"/>
    </row>
    <row r="240" spans="1:15" s="8" customFormat="1" ht="15">
      <c r="A240"/>
      <c r="B240"/>
      <c r="C240"/>
      <c r="D240"/>
      <c r="E240"/>
      <c r="F240" s="15"/>
      <c r="G240" s="23"/>
      <c r="H240" s="142"/>
      <c r="I240" s="119"/>
      <c r="J240" s="1"/>
      <c r="K240" s="111"/>
      <c r="L240" s="12"/>
      <c r="M240" s="13"/>
      <c r="N240"/>
      <c r="O240" s="14"/>
    </row>
    <row r="241" spans="1:15" s="8" customFormat="1" ht="15">
      <c r="A241"/>
      <c r="B241"/>
      <c r="C241"/>
      <c r="D241"/>
      <c r="E241"/>
      <c r="F241" s="15"/>
      <c r="G241" s="23"/>
      <c r="H241" s="142"/>
      <c r="I241" s="119"/>
      <c r="J241" s="1"/>
      <c r="K241" s="111"/>
      <c r="L241" s="12"/>
      <c r="M241" s="13"/>
      <c r="N241"/>
      <c r="O241" s="14"/>
    </row>
    <row r="242" spans="1:15" s="8" customFormat="1" ht="15">
      <c r="A242"/>
      <c r="B242"/>
      <c r="C242"/>
      <c r="D242"/>
      <c r="E242"/>
      <c r="F242" s="15"/>
      <c r="G242" s="23"/>
      <c r="H242" s="142"/>
      <c r="I242" s="119"/>
      <c r="J242" s="1"/>
      <c r="K242" s="111"/>
      <c r="L242" s="12"/>
      <c r="M242" s="13"/>
      <c r="N242"/>
      <c r="O242" s="14"/>
    </row>
    <row r="243" spans="1:15" s="8" customFormat="1" ht="15">
      <c r="A243"/>
      <c r="B243"/>
      <c r="C243"/>
      <c r="D243"/>
      <c r="E243"/>
      <c r="F243" s="15"/>
      <c r="G243" s="23"/>
      <c r="H243" s="142"/>
      <c r="I243" s="119"/>
      <c r="J243" s="1"/>
      <c r="K243" s="111"/>
      <c r="L243" s="12"/>
      <c r="M243" s="13"/>
      <c r="N243"/>
      <c r="O243" s="14"/>
    </row>
    <row r="244" spans="1:15" s="8" customFormat="1" ht="15">
      <c r="A244"/>
      <c r="B244"/>
      <c r="C244"/>
      <c r="D244"/>
      <c r="E244"/>
      <c r="F244" s="15"/>
      <c r="G244" s="23"/>
      <c r="H244" s="142"/>
      <c r="I244" s="119"/>
      <c r="J244" s="1"/>
      <c r="K244" s="111"/>
      <c r="L244" s="12"/>
      <c r="M244" s="13"/>
      <c r="N244"/>
      <c r="O244" s="14"/>
    </row>
    <row r="245" spans="1:15" s="8" customFormat="1" ht="15">
      <c r="A245"/>
      <c r="B245"/>
      <c r="C245"/>
      <c r="D245"/>
      <c r="E245"/>
      <c r="F245" s="15"/>
      <c r="G245" s="23"/>
      <c r="H245" s="142"/>
      <c r="I245" s="119"/>
      <c r="J245" s="1"/>
      <c r="K245" s="111"/>
      <c r="L245" s="12"/>
      <c r="M245" s="13"/>
      <c r="N245"/>
      <c r="O245" s="14"/>
    </row>
    <row r="246" spans="1:15" s="8" customFormat="1" ht="15">
      <c r="A246"/>
      <c r="B246"/>
      <c r="C246"/>
      <c r="D246"/>
      <c r="E246"/>
      <c r="F246" s="15"/>
      <c r="G246" s="23"/>
      <c r="H246" s="142"/>
      <c r="I246" s="119"/>
      <c r="J246" s="1"/>
      <c r="K246" s="111"/>
      <c r="L246" s="12"/>
      <c r="M246" s="13"/>
      <c r="N246"/>
      <c r="O246" s="14"/>
    </row>
    <row r="247" spans="1:15" s="8" customFormat="1" ht="15">
      <c r="A247"/>
      <c r="B247"/>
      <c r="C247"/>
      <c r="D247"/>
      <c r="E247"/>
      <c r="F247" s="15"/>
      <c r="G247" s="23"/>
      <c r="H247" s="142"/>
      <c r="I247" s="119"/>
      <c r="J247" s="1"/>
      <c r="K247" s="111"/>
      <c r="L247" s="12"/>
      <c r="M247" s="13"/>
      <c r="N247"/>
      <c r="O247" s="14"/>
    </row>
    <row r="248" spans="1:15" s="8" customFormat="1" ht="15">
      <c r="A248"/>
      <c r="B248"/>
      <c r="C248"/>
      <c r="D248"/>
      <c r="E248"/>
      <c r="F248" s="15"/>
      <c r="G248" s="23"/>
      <c r="H248" s="142"/>
      <c r="I248" s="119"/>
      <c r="J248" s="1"/>
      <c r="K248" s="111"/>
      <c r="L248" s="12"/>
      <c r="M248" s="13"/>
      <c r="N248"/>
      <c r="O248" s="14"/>
    </row>
    <row r="249" spans="1:15" s="8" customFormat="1" ht="15">
      <c r="A249"/>
      <c r="B249"/>
      <c r="C249"/>
      <c r="D249"/>
      <c r="E249"/>
      <c r="F249" s="15"/>
      <c r="G249" s="23"/>
      <c r="H249" s="142"/>
      <c r="I249" s="119"/>
      <c r="J249" s="1"/>
      <c r="K249" s="111"/>
      <c r="L249" s="12"/>
      <c r="M249" s="13"/>
      <c r="N249"/>
      <c r="O249" s="14"/>
    </row>
    <row r="250" spans="1:15" s="8" customFormat="1" ht="15">
      <c r="A250"/>
      <c r="B250"/>
      <c r="C250"/>
      <c r="D250"/>
      <c r="E250"/>
      <c r="F250" s="15"/>
      <c r="G250" s="23"/>
      <c r="H250" s="142"/>
      <c r="I250" s="119"/>
      <c r="J250" s="1"/>
      <c r="K250" s="111"/>
      <c r="L250" s="12"/>
      <c r="M250" s="13"/>
      <c r="N250"/>
      <c r="O250" s="14"/>
    </row>
    <row r="251" spans="1:15" s="8" customFormat="1" ht="15">
      <c r="A251"/>
      <c r="B251"/>
      <c r="C251"/>
      <c r="D251"/>
      <c r="E251"/>
      <c r="F251" s="15"/>
      <c r="G251" s="23"/>
      <c r="H251" s="142"/>
      <c r="I251" s="119"/>
      <c r="J251" s="1"/>
      <c r="K251" s="111"/>
      <c r="L251" s="12"/>
      <c r="M251" s="13"/>
      <c r="N251"/>
      <c r="O251" s="14"/>
    </row>
    <row r="252" spans="1:15" s="8" customFormat="1" ht="15">
      <c r="A252"/>
      <c r="B252"/>
      <c r="C252"/>
      <c r="D252"/>
      <c r="E252"/>
      <c r="F252" s="15"/>
      <c r="G252" s="23"/>
      <c r="H252" s="142"/>
      <c r="I252" s="119"/>
      <c r="J252" s="1"/>
      <c r="K252" s="111"/>
      <c r="L252" s="12"/>
      <c r="M252" s="13"/>
      <c r="N252"/>
      <c r="O252" s="14"/>
    </row>
    <row r="253" spans="1:15" s="8" customFormat="1" ht="15">
      <c r="A253"/>
      <c r="B253"/>
      <c r="C253"/>
      <c r="D253"/>
      <c r="E253"/>
      <c r="F253" s="15"/>
      <c r="G253" s="23"/>
      <c r="H253" s="142"/>
      <c r="I253" s="119"/>
      <c r="J253" s="1"/>
      <c r="K253" s="111"/>
      <c r="L253" s="12"/>
      <c r="M253" s="13"/>
      <c r="N253"/>
      <c r="O253" s="14"/>
    </row>
    <row r="254" spans="1:15" s="8" customFormat="1" ht="15">
      <c r="A254"/>
      <c r="B254"/>
      <c r="C254"/>
      <c r="D254"/>
      <c r="E254"/>
      <c r="F254" s="15"/>
      <c r="G254" s="23"/>
      <c r="H254" s="142"/>
      <c r="I254" s="119"/>
      <c r="J254" s="1"/>
      <c r="K254" s="111"/>
      <c r="L254" s="12"/>
      <c r="M254" s="13"/>
      <c r="N254"/>
      <c r="O254" s="14"/>
    </row>
    <row r="255" spans="1:15" s="8" customFormat="1" ht="15">
      <c r="A255"/>
      <c r="B255"/>
      <c r="C255"/>
      <c r="D255"/>
      <c r="E255"/>
      <c r="F255" s="15"/>
      <c r="G255" s="23"/>
      <c r="H255" s="142"/>
      <c r="I255" s="119"/>
      <c r="J255" s="1"/>
      <c r="K255" s="111"/>
      <c r="L255" s="12"/>
      <c r="M255" s="13"/>
      <c r="N255"/>
      <c r="O255" s="14"/>
    </row>
    <row r="256" spans="1:15" s="8" customFormat="1" ht="15">
      <c r="A256"/>
      <c r="B256"/>
      <c r="C256"/>
      <c r="D256"/>
      <c r="E256"/>
      <c r="F256" s="15"/>
      <c r="G256" s="23"/>
      <c r="H256" s="142"/>
      <c r="I256" s="119"/>
      <c r="J256" s="1"/>
      <c r="K256" s="111"/>
      <c r="L256" s="12"/>
      <c r="M256" s="13"/>
      <c r="N256"/>
      <c r="O256" s="14"/>
    </row>
    <row r="257" spans="1:15" s="8" customFormat="1" ht="15">
      <c r="A257"/>
      <c r="B257"/>
      <c r="C257"/>
      <c r="D257"/>
      <c r="E257"/>
      <c r="F257" s="15"/>
      <c r="G257" s="23"/>
      <c r="H257" s="142"/>
      <c r="I257" s="119"/>
      <c r="J257" s="1"/>
      <c r="K257" s="111"/>
      <c r="L257" s="12"/>
      <c r="M257" s="13"/>
      <c r="N257"/>
      <c r="O257" s="14"/>
    </row>
    <row r="258" spans="1:15" s="8" customFormat="1" ht="15">
      <c r="A258"/>
      <c r="B258"/>
      <c r="C258"/>
      <c r="D258"/>
      <c r="E258"/>
      <c r="F258" s="15"/>
      <c r="G258" s="23"/>
      <c r="H258" s="142"/>
      <c r="I258" s="119"/>
      <c r="J258" s="1"/>
      <c r="K258" s="111"/>
      <c r="L258" s="12"/>
      <c r="M258" s="13"/>
      <c r="N258"/>
      <c r="O258" s="14"/>
    </row>
    <row r="259" spans="1:15" s="8" customFormat="1" ht="15">
      <c r="A259"/>
      <c r="B259"/>
      <c r="C259"/>
      <c r="D259"/>
      <c r="E259"/>
      <c r="F259" s="15"/>
      <c r="G259" s="23"/>
      <c r="H259" s="142"/>
      <c r="I259" s="119"/>
      <c r="J259" s="1"/>
      <c r="K259" s="111"/>
      <c r="L259" s="12"/>
      <c r="M259" s="13"/>
      <c r="N259"/>
      <c r="O259" s="14"/>
    </row>
    <row r="260" spans="1:15" s="8" customFormat="1" ht="15">
      <c r="A260"/>
      <c r="B260"/>
      <c r="C260"/>
      <c r="D260"/>
      <c r="E260"/>
      <c r="F260" s="15"/>
      <c r="G260" s="23"/>
      <c r="H260" s="142"/>
      <c r="I260" s="119"/>
      <c r="J260" s="1"/>
      <c r="K260" s="111"/>
      <c r="L260" s="12"/>
      <c r="M260" s="13"/>
      <c r="N260"/>
      <c r="O260" s="14"/>
    </row>
    <row r="261" spans="1:15" s="8" customFormat="1" ht="15">
      <c r="A261"/>
      <c r="B261"/>
      <c r="C261"/>
      <c r="D261"/>
      <c r="E261"/>
      <c r="F261" s="15"/>
      <c r="G261" s="23"/>
      <c r="H261" s="142"/>
      <c r="I261" s="119"/>
      <c r="J261" s="1"/>
      <c r="K261" s="111"/>
      <c r="L261" s="12"/>
      <c r="M261" s="13"/>
      <c r="N261"/>
      <c r="O261" s="14"/>
    </row>
    <row r="262" spans="1:15" s="8" customFormat="1" ht="15">
      <c r="A262"/>
      <c r="B262"/>
      <c r="C262"/>
      <c r="D262"/>
      <c r="E262"/>
      <c r="F262" s="15"/>
      <c r="G262" s="23"/>
      <c r="H262" s="142"/>
      <c r="I262" s="119"/>
      <c r="J262" s="1"/>
      <c r="K262" s="111"/>
      <c r="L262" s="12"/>
      <c r="M262" s="13"/>
      <c r="N262"/>
      <c r="O262" s="14"/>
    </row>
    <row r="263" spans="1:15" s="8" customFormat="1" ht="15">
      <c r="A263"/>
      <c r="B263"/>
      <c r="C263"/>
      <c r="D263"/>
      <c r="E263"/>
      <c r="F263" s="15"/>
      <c r="G263" s="23"/>
      <c r="H263" s="142"/>
      <c r="I263" s="119"/>
      <c r="J263" s="1"/>
      <c r="K263" s="111"/>
      <c r="L263" s="12"/>
      <c r="M263" s="13"/>
      <c r="N263"/>
      <c r="O263" s="14"/>
    </row>
    <row r="264" spans="1:15" s="8" customFormat="1" ht="15">
      <c r="A264"/>
      <c r="B264"/>
      <c r="C264"/>
      <c r="D264"/>
      <c r="E264"/>
      <c r="F264" s="15"/>
      <c r="G264" s="23"/>
      <c r="H264" s="142"/>
      <c r="I264" s="119"/>
      <c r="J264" s="1"/>
      <c r="K264" s="111"/>
      <c r="L264" s="12"/>
      <c r="M264" s="13"/>
      <c r="N264"/>
      <c r="O264" s="14"/>
    </row>
    <row r="265" spans="1:15" s="8" customFormat="1" ht="15">
      <c r="A265"/>
      <c r="B265"/>
      <c r="C265"/>
      <c r="D265"/>
      <c r="E265"/>
      <c r="F265" s="15"/>
      <c r="G265" s="23"/>
      <c r="H265" s="142"/>
      <c r="I265" s="119"/>
      <c r="J265" s="1"/>
      <c r="K265" s="111"/>
      <c r="L265" s="12"/>
      <c r="M265" s="13"/>
      <c r="N265"/>
      <c r="O265" s="14"/>
    </row>
    <row r="266" spans="1:15" s="8" customFormat="1" ht="15">
      <c r="A266"/>
      <c r="B266"/>
      <c r="C266"/>
      <c r="D266"/>
      <c r="E266"/>
      <c r="F266" s="15"/>
      <c r="G266" s="23"/>
      <c r="H266" s="142"/>
      <c r="I266" s="119"/>
      <c r="J266" s="1"/>
      <c r="K266" s="111"/>
      <c r="L266" s="12"/>
      <c r="M266" s="13"/>
      <c r="N266"/>
      <c r="O266" s="14"/>
    </row>
    <row r="267" spans="1:15" s="8" customFormat="1" ht="15">
      <c r="A267"/>
      <c r="B267"/>
      <c r="C267"/>
      <c r="D267"/>
      <c r="E267"/>
      <c r="F267" s="15"/>
      <c r="G267" s="23"/>
      <c r="H267" s="142"/>
      <c r="I267" s="119"/>
      <c r="J267" s="1"/>
      <c r="K267" s="111"/>
      <c r="L267" s="12"/>
      <c r="M267" s="13"/>
      <c r="N267"/>
      <c r="O267" s="14"/>
    </row>
    <row r="268" spans="1:15" s="8" customFormat="1" ht="15">
      <c r="A268"/>
      <c r="B268"/>
      <c r="C268"/>
      <c r="D268"/>
      <c r="E268"/>
      <c r="F268" s="15"/>
      <c r="G268" s="23"/>
      <c r="H268" s="142"/>
      <c r="I268" s="119"/>
      <c r="J268" s="1"/>
      <c r="K268" s="111"/>
      <c r="L268" s="12"/>
      <c r="M268" s="13"/>
      <c r="N268"/>
      <c r="O268" s="14"/>
    </row>
    <row r="269" spans="1:15" s="8" customFormat="1" ht="15">
      <c r="A269"/>
      <c r="B269"/>
      <c r="C269"/>
      <c r="D269"/>
      <c r="E269"/>
      <c r="F269" s="15"/>
      <c r="G269" s="23"/>
      <c r="H269" s="142"/>
      <c r="I269" s="119"/>
      <c r="J269" s="1"/>
      <c r="K269" s="111"/>
      <c r="L269" s="12"/>
      <c r="M269" s="13"/>
      <c r="N269"/>
      <c r="O269" s="14"/>
    </row>
    <row r="270" spans="1:15" s="8" customFormat="1" ht="15">
      <c r="A270"/>
      <c r="B270"/>
      <c r="C270"/>
      <c r="D270"/>
      <c r="E270"/>
      <c r="F270" s="15"/>
      <c r="G270" s="23"/>
      <c r="H270" s="142"/>
      <c r="I270" s="119"/>
      <c r="J270" s="1"/>
      <c r="K270" s="111"/>
      <c r="L270" s="12"/>
      <c r="M270" s="13"/>
      <c r="N270"/>
      <c r="O270" s="14"/>
    </row>
    <row r="271" spans="1:15" s="8" customFormat="1" ht="15">
      <c r="A271"/>
      <c r="B271"/>
      <c r="C271"/>
      <c r="D271"/>
      <c r="E271"/>
      <c r="F271" s="15"/>
      <c r="G271" s="23"/>
      <c r="H271" s="142"/>
      <c r="I271" s="119"/>
      <c r="J271" s="1"/>
      <c r="K271" s="111"/>
      <c r="L271" s="12"/>
      <c r="M271" s="13"/>
      <c r="N271"/>
      <c r="O271" s="14"/>
    </row>
    <row r="272" spans="1:15" s="8" customFormat="1" ht="15">
      <c r="A272"/>
      <c r="B272"/>
      <c r="C272"/>
      <c r="D272"/>
      <c r="E272"/>
      <c r="F272" s="15"/>
      <c r="G272" s="23"/>
      <c r="H272" s="142"/>
      <c r="I272" s="119"/>
      <c r="J272" s="1"/>
      <c r="K272" s="111"/>
      <c r="L272" s="12"/>
      <c r="M272" s="13"/>
      <c r="N272"/>
      <c r="O272" s="14"/>
    </row>
    <row r="273" spans="1:15" s="8" customFormat="1" ht="15">
      <c r="A273"/>
      <c r="B273"/>
      <c r="C273"/>
      <c r="D273"/>
      <c r="E273"/>
      <c r="F273" s="15"/>
      <c r="G273" s="23"/>
      <c r="H273" s="142"/>
      <c r="I273" s="119"/>
      <c r="J273" s="1"/>
      <c r="K273" s="111"/>
      <c r="L273" s="12"/>
      <c r="M273" s="13"/>
      <c r="N273"/>
      <c r="O273" s="14"/>
    </row>
    <row r="274" spans="1:15" s="8" customFormat="1" ht="15">
      <c r="A274"/>
      <c r="B274"/>
      <c r="C274"/>
      <c r="D274"/>
      <c r="E274"/>
      <c r="F274" s="15"/>
      <c r="G274" s="23"/>
      <c r="H274" s="142"/>
      <c r="I274" s="119"/>
      <c r="J274" s="1"/>
      <c r="K274" s="111"/>
      <c r="L274" s="12"/>
      <c r="M274" s="13"/>
      <c r="N274"/>
      <c r="O274" s="14"/>
    </row>
    <row r="275" spans="1:15" s="8" customFormat="1" ht="15">
      <c r="A275"/>
      <c r="B275"/>
      <c r="C275"/>
      <c r="D275"/>
      <c r="E275"/>
      <c r="F275" s="15"/>
      <c r="G275" s="23"/>
      <c r="H275" s="142"/>
      <c r="I275" s="119"/>
      <c r="J275" s="1"/>
      <c r="K275" s="111"/>
      <c r="L275" s="12"/>
      <c r="M275" s="13"/>
      <c r="N275"/>
      <c r="O275" s="14"/>
    </row>
    <row r="276" spans="1:15" s="8" customFormat="1" ht="15">
      <c r="A276"/>
      <c r="B276"/>
      <c r="C276"/>
      <c r="D276"/>
      <c r="E276"/>
      <c r="F276" s="15"/>
      <c r="G276" s="23"/>
      <c r="H276" s="142"/>
      <c r="I276" s="119"/>
      <c r="J276" s="1"/>
      <c r="K276" s="111"/>
      <c r="L276" s="12"/>
      <c r="M276" s="13"/>
      <c r="N276"/>
      <c r="O276" s="14"/>
    </row>
    <row r="277" spans="1:15" s="8" customFormat="1" ht="15">
      <c r="A277"/>
      <c r="B277"/>
      <c r="C277"/>
      <c r="D277"/>
      <c r="E277"/>
      <c r="F277" s="15"/>
      <c r="G277" s="23"/>
      <c r="H277" s="142"/>
      <c r="I277" s="119"/>
      <c r="J277" s="1"/>
      <c r="K277" s="111"/>
      <c r="L277" s="12"/>
      <c r="M277" s="13"/>
      <c r="N277"/>
      <c r="O277" s="14"/>
    </row>
    <row r="278" spans="1:15" s="8" customFormat="1" ht="15">
      <c r="A278"/>
      <c r="B278"/>
      <c r="C278"/>
      <c r="D278"/>
      <c r="E278"/>
      <c r="F278" s="15"/>
      <c r="G278" s="23"/>
      <c r="H278" s="142"/>
      <c r="I278" s="119"/>
      <c r="J278" s="1"/>
      <c r="K278" s="111"/>
      <c r="L278" s="12"/>
      <c r="M278" s="13"/>
      <c r="N278"/>
      <c r="O278" s="14"/>
    </row>
    <row r="279" spans="1:15" s="8" customFormat="1" ht="15">
      <c r="A279"/>
      <c r="B279"/>
      <c r="C279"/>
      <c r="D279"/>
      <c r="E279"/>
      <c r="F279" s="15"/>
      <c r="G279" s="23"/>
      <c r="H279" s="142"/>
      <c r="I279" s="119"/>
      <c r="J279" s="1"/>
      <c r="K279" s="111"/>
      <c r="L279" s="12"/>
      <c r="M279" s="13"/>
      <c r="N279"/>
      <c r="O279" s="14"/>
    </row>
    <row r="280" spans="1:15" s="8" customFormat="1" ht="15">
      <c r="A280"/>
      <c r="B280"/>
      <c r="C280"/>
      <c r="D280"/>
      <c r="E280"/>
      <c r="F280" s="15"/>
      <c r="G280" s="23"/>
      <c r="H280" s="142"/>
      <c r="I280" s="119"/>
      <c r="J280" s="1"/>
      <c r="K280" s="111"/>
      <c r="L280" s="12"/>
      <c r="M280" s="13"/>
      <c r="N280"/>
      <c r="O280" s="14"/>
    </row>
    <row r="281" spans="1:15" s="8" customFormat="1" ht="15">
      <c r="A281"/>
      <c r="B281"/>
      <c r="C281"/>
      <c r="D281"/>
      <c r="E281"/>
      <c r="F281" s="15"/>
      <c r="G281" s="23"/>
      <c r="H281" s="142"/>
      <c r="I281" s="119"/>
      <c r="J281" s="1"/>
      <c r="K281" s="111"/>
      <c r="L281" s="12"/>
      <c r="M281" s="13"/>
      <c r="N281"/>
      <c r="O281" s="14"/>
    </row>
    <row r="282" spans="1:15" s="8" customFormat="1" ht="15">
      <c r="A282"/>
      <c r="B282"/>
      <c r="C282"/>
      <c r="D282"/>
      <c r="E282"/>
      <c r="F282" s="15"/>
      <c r="G282" s="23"/>
      <c r="H282" s="142"/>
      <c r="I282" s="119"/>
      <c r="J282" s="1"/>
      <c r="K282" s="111"/>
      <c r="L282" s="12"/>
      <c r="M282" s="13"/>
      <c r="N282"/>
      <c r="O282" s="14"/>
    </row>
    <row r="283" spans="1:15" s="8" customFormat="1" ht="15">
      <c r="A283"/>
      <c r="B283"/>
      <c r="C283"/>
      <c r="D283"/>
      <c r="E283"/>
      <c r="F283" s="15"/>
      <c r="G283" s="23"/>
      <c r="H283" s="142"/>
      <c r="I283" s="119"/>
      <c r="J283" s="1"/>
      <c r="K283" s="111"/>
      <c r="L283" s="12"/>
      <c r="M283" s="13"/>
      <c r="N283"/>
      <c r="O283" s="14"/>
    </row>
    <row r="284" spans="1:15" s="8" customFormat="1" ht="15">
      <c r="A284"/>
      <c r="B284"/>
      <c r="C284"/>
      <c r="D284"/>
      <c r="E284"/>
      <c r="F284" s="15"/>
      <c r="G284" s="23"/>
      <c r="H284" s="142"/>
      <c r="I284" s="119"/>
      <c r="J284" s="1"/>
      <c r="K284" s="111"/>
      <c r="L284" s="12"/>
      <c r="M284" s="13"/>
      <c r="N284"/>
      <c r="O284" s="14"/>
    </row>
    <row r="285" spans="1:15" s="8" customFormat="1" ht="15">
      <c r="A285"/>
      <c r="B285"/>
      <c r="C285"/>
      <c r="D285"/>
      <c r="E285"/>
      <c r="F285" s="15"/>
      <c r="G285" s="23"/>
      <c r="H285" s="142"/>
      <c r="I285" s="119"/>
      <c r="J285" s="1"/>
      <c r="K285" s="111"/>
      <c r="L285" s="12"/>
      <c r="M285" s="13"/>
      <c r="N285"/>
      <c r="O285" s="14"/>
    </row>
    <row r="286" spans="1:15" s="8" customFormat="1" ht="15">
      <c r="A286"/>
      <c r="B286"/>
      <c r="C286"/>
      <c r="D286"/>
      <c r="E286"/>
      <c r="F286" s="15"/>
      <c r="G286" s="23"/>
      <c r="H286" s="142"/>
      <c r="I286" s="119"/>
      <c r="J286" s="1"/>
      <c r="K286" s="111"/>
      <c r="L286" s="12"/>
      <c r="M286" s="13"/>
      <c r="N286"/>
      <c r="O286" s="14"/>
    </row>
    <row r="287" spans="1:15" s="8" customFormat="1" ht="15">
      <c r="A287"/>
      <c r="B287"/>
      <c r="C287"/>
      <c r="D287"/>
      <c r="E287"/>
      <c r="F287" s="15"/>
      <c r="G287" s="23"/>
      <c r="H287" s="142"/>
      <c r="I287" s="119"/>
      <c r="J287" s="1"/>
      <c r="K287" s="111"/>
      <c r="L287" s="12"/>
      <c r="M287" s="13"/>
      <c r="N287"/>
      <c r="O287" s="14"/>
    </row>
    <row r="288" spans="1:15" s="8" customFormat="1" ht="15">
      <c r="A288"/>
      <c r="B288"/>
      <c r="C288"/>
      <c r="D288"/>
      <c r="E288"/>
      <c r="F288" s="15"/>
      <c r="G288" s="23"/>
      <c r="H288" s="142"/>
      <c r="I288" s="119"/>
      <c r="J288" s="1"/>
      <c r="K288" s="111"/>
      <c r="L288" s="12"/>
      <c r="M288" s="13"/>
      <c r="N288"/>
      <c r="O288" s="14"/>
    </row>
    <row r="289" spans="1:15" s="8" customFormat="1" ht="15">
      <c r="A289"/>
      <c r="B289"/>
      <c r="C289"/>
      <c r="D289"/>
      <c r="E289"/>
      <c r="F289" s="15"/>
      <c r="G289" s="23"/>
      <c r="H289" s="142"/>
      <c r="I289" s="119"/>
      <c r="J289" s="1"/>
      <c r="K289" s="111"/>
      <c r="L289" s="12"/>
      <c r="M289" s="13"/>
      <c r="N289"/>
      <c r="O289" s="14"/>
    </row>
    <row r="290" spans="1:15" s="8" customFormat="1" ht="15">
      <c r="A290"/>
      <c r="B290"/>
      <c r="C290"/>
      <c r="D290"/>
      <c r="E290"/>
      <c r="F290" s="15"/>
      <c r="G290" s="23"/>
      <c r="H290" s="142"/>
      <c r="I290" s="119"/>
      <c r="J290" s="1"/>
      <c r="K290" s="111"/>
      <c r="L290" s="12"/>
      <c r="M290" s="13"/>
      <c r="N290"/>
      <c r="O290" s="14"/>
    </row>
    <row r="291" spans="1:15" s="8" customFormat="1" ht="15">
      <c r="A291"/>
      <c r="B291"/>
      <c r="C291"/>
      <c r="D291"/>
      <c r="E291"/>
      <c r="F291" s="15"/>
      <c r="G291" s="23"/>
      <c r="H291" s="142"/>
      <c r="I291" s="119"/>
      <c r="J291" s="1"/>
      <c r="K291" s="111"/>
      <c r="L291" s="12"/>
      <c r="M291" s="13"/>
      <c r="N291"/>
      <c r="O291" s="14"/>
    </row>
    <row r="292" spans="1:15" s="8" customFormat="1" ht="15">
      <c r="A292"/>
      <c r="B292"/>
      <c r="C292"/>
      <c r="D292"/>
      <c r="E292"/>
      <c r="F292" s="15"/>
      <c r="G292" s="23"/>
      <c r="H292" s="142"/>
      <c r="I292" s="119"/>
      <c r="J292" s="1"/>
      <c r="K292" s="111"/>
      <c r="L292" s="12"/>
      <c r="M292" s="13"/>
      <c r="N292"/>
      <c r="O292" s="14"/>
    </row>
    <row r="293" spans="1:15" s="8" customFormat="1" ht="15">
      <c r="A293"/>
      <c r="B293"/>
      <c r="C293"/>
      <c r="D293"/>
      <c r="E293"/>
      <c r="F293" s="15"/>
      <c r="G293" s="23"/>
      <c r="H293" s="142"/>
      <c r="I293" s="119"/>
      <c r="J293" s="1"/>
      <c r="K293" s="111"/>
      <c r="L293" s="12"/>
      <c r="M293" s="13"/>
      <c r="N293"/>
      <c r="O293" s="14"/>
    </row>
    <row r="294" spans="1:15" s="8" customFormat="1" ht="15">
      <c r="A294"/>
      <c r="B294"/>
      <c r="C294"/>
      <c r="D294"/>
      <c r="E294"/>
      <c r="F294" s="15"/>
      <c r="G294" s="23"/>
      <c r="H294" s="142"/>
      <c r="I294" s="119"/>
      <c r="J294" s="1"/>
      <c r="K294" s="111"/>
      <c r="L294" s="12"/>
      <c r="M294" s="13"/>
      <c r="N294"/>
      <c r="O294" s="14"/>
    </row>
    <row r="295" spans="1:15" s="8" customFormat="1" ht="15">
      <c r="A295"/>
      <c r="B295"/>
      <c r="C295"/>
      <c r="D295"/>
      <c r="E295"/>
      <c r="F295" s="15"/>
      <c r="G295" s="23"/>
      <c r="H295" s="142"/>
      <c r="I295" s="119"/>
      <c r="J295" s="1"/>
      <c r="K295" s="111"/>
      <c r="L295" s="12"/>
      <c r="M295" s="13"/>
      <c r="N295"/>
      <c r="O295" s="14"/>
    </row>
    <row r="296" spans="1:15" s="8" customFormat="1" ht="15">
      <c r="A296"/>
      <c r="B296"/>
      <c r="C296"/>
      <c r="D296"/>
      <c r="E296"/>
      <c r="F296" s="15"/>
      <c r="G296" s="23"/>
      <c r="H296" s="142"/>
      <c r="I296" s="119"/>
      <c r="J296" s="1"/>
      <c r="K296" s="111"/>
      <c r="L296" s="12"/>
      <c r="M296" s="13"/>
      <c r="N296"/>
      <c r="O296" s="14"/>
    </row>
    <row r="297" spans="1:15" s="8" customFormat="1" ht="15">
      <c r="A297"/>
      <c r="B297"/>
      <c r="C297"/>
      <c r="D297"/>
      <c r="E297"/>
      <c r="F297" s="15"/>
      <c r="G297" s="23"/>
      <c r="H297" s="142"/>
      <c r="I297" s="119"/>
      <c r="J297" s="1"/>
      <c r="K297" s="111"/>
      <c r="L297" s="12"/>
      <c r="M297" s="13"/>
      <c r="N297"/>
      <c r="O297" s="14"/>
    </row>
    <row r="298" spans="1:15" s="8" customFormat="1" ht="15">
      <c r="A298"/>
      <c r="B298"/>
      <c r="C298"/>
      <c r="D298"/>
      <c r="E298"/>
      <c r="F298" s="15"/>
      <c r="G298" s="23"/>
      <c r="H298" s="142"/>
      <c r="I298" s="119"/>
      <c r="J298" s="1"/>
      <c r="K298" s="111"/>
      <c r="L298" s="12"/>
      <c r="M298" s="13"/>
      <c r="N298"/>
      <c r="O298" s="14"/>
    </row>
    <row r="299" spans="1:15" s="8" customFormat="1" ht="15">
      <c r="A299"/>
      <c r="B299"/>
      <c r="C299"/>
      <c r="D299"/>
      <c r="E299"/>
      <c r="F299" s="15"/>
      <c r="G299" s="23"/>
      <c r="H299" s="142"/>
      <c r="I299" s="119"/>
      <c r="J299" s="1"/>
      <c r="K299" s="111"/>
      <c r="L299" s="12"/>
      <c r="M299" s="13"/>
      <c r="N299"/>
      <c r="O299" s="14"/>
    </row>
    <row r="300" spans="1:15" s="8" customFormat="1" ht="15">
      <c r="A300"/>
      <c r="B300"/>
      <c r="C300"/>
      <c r="D300"/>
      <c r="E300"/>
      <c r="F300" s="15"/>
      <c r="G300" s="23"/>
      <c r="H300" s="142"/>
      <c r="I300" s="119"/>
      <c r="J300" s="1"/>
      <c r="K300" s="111"/>
      <c r="L300" s="12"/>
      <c r="M300" s="13"/>
      <c r="N300"/>
      <c r="O300" s="14"/>
    </row>
    <row r="301" spans="1:15" s="8" customFormat="1" ht="15">
      <c r="A301"/>
      <c r="B301"/>
      <c r="C301"/>
      <c r="D301"/>
      <c r="E301"/>
      <c r="F301" s="15"/>
      <c r="G301" s="23"/>
      <c r="H301" s="142"/>
      <c r="I301" s="119"/>
      <c r="J301" s="1"/>
      <c r="K301" s="111"/>
      <c r="L301" s="12"/>
      <c r="M301" s="13"/>
      <c r="N301"/>
      <c r="O301" s="14"/>
    </row>
    <row r="302" spans="1:15" s="8" customFormat="1" ht="15">
      <c r="A302"/>
      <c r="B302"/>
      <c r="C302"/>
      <c r="D302"/>
      <c r="E302"/>
      <c r="F302" s="15"/>
      <c r="G302" s="23"/>
      <c r="H302" s="142"/>
      <c r="I302" s="119"/>
      <c r="J302" s="1"/>
      <c r="K302" s="111"/>
      <c r="L302" s="12"/>
      <c r="M302" s="13"/>
      <c r="N302"/>
      <c r="O302" s="14"/>
    </row>
    <row r="303" spans="1:15" s="8" customFormat="1" ht="15">
      <c r="A303"/>
      <c r="B303"/>
      <c r="C303"/>
      <c r="D303"/>
      <c r="E303"/>
      <c r="F303" s="15"/>
      <c r="G303" s="23"/>
      <c r="H303" s="142"/>
      <c r="I303" s="119"/>
      <c r="J303" s="1"/>
      <c r="K303" s="111"/>
      <c r="L303" s="12"/>
      <c r="M303" s="13"/>
      <c r="N303"/>
      <c r="O303" s="14"/>
    </row>
    <row r="304" spans="1:15" s="8" customFormat="1" ht="15">
      <c r="A304"/>
      <c r="B304"/>
      <c r="C304"/>
      <c r="D304"/>
      <c r="E304"/>
      <c r="F304" s="15"/>
      <c r="G304" s="23"/>
      <c r="H304" s="142"/>
      <c r="I304" s="119"/>
      <c r="J304" s="1"/>
      <c r="K304" s="111"/>
      <c r="L304" s="12"/>
      <c r="M304" s="13"/>
      <c r="N304"/>
      <c r="O304" s="14"/>
    </row>
    <row r="305" spans="1:15" s="8" customFormat="1" ht="15">
      <c r="A305"/>
      <c r="B305"/>
      <c r="C305"/>
      <c r="D305"/>
      <c r="E305"/>
      <c r="F305" s="15"/>
      <c r="G305" s="23"/>
      <c r="H305" s="142"/>
      <c r="I305" s="119"/>
      <c r="J305" s="1"/>
      <c r="K305" s="111"/>
      <c r="L305" s="12"/>
      <c r="M305" s="13"/>
      <c r="N305"/>
      <c r="O305" s="14"/>
    </row>
    <row r="306" spans="1:15" s="8" customFormat="1" ht="15">
      <c r="A306"/>
      <c r="B306"/>
      <c r="C306"/>
      <c r="D306"/>
      <c r="E306"/>
      <c r="F306" s="15"/>
      <c r="G306" s="23"/>
      <c r="H306" s="142"/>
      <c r="I306" s="119"/>
      <c r="J306" s="1"/>
      <c r="K306" s="111"/>
      <c r="L306" s="12"/>
      <c r="M306" s="13"/>
      <c r="N306"/>
      <c r="O306" s="14"/>
    </row>
    <row r="307" spans="1:15" s="8" customFormat="1" ht="15">
      <c r="A307"/>
      <c r="B307"/>
      <c r="C307"/>
      <c r="D307"/>
      <c r="E307"/>
      <c r="F307" s="15"/>
      <c r="G307" s="23"/>
      <c r="H307" s="142"/>
      <c r="I307" s="119"/>
      <c r="J307" s="1"/>
      <c r="K307" s="111"/>
      <c r="L307" s="12"/>
      <c r="M307" s="13"/>
      <c r="N307"/>
      <c r="O307" s="14"/>
    </row>
    <row r="308" spans="1:15" s="8" customFormat="1" ht="15">
      <c r="A308"/>
      <c r="B308"/>
      <c r="C308"/>
      <c r="D308"/>
      <c r="E308"/>
      <c r="F308" s="15"/>
      <c r="G308" s="23"/>
      <c r="H308" s="142"/>
      <c r="I308" s="119"/>
      <c r="J308" s="1"/>
      <c r="K308" s="111"/>
      <c r="L308" s="12"/>
      <c r="M308" s="13"/>
      <c r="N308"/>
      <c r="O308" s="14"/>
    </row>
    <row r="309" spans="1:15" s="8" customFormat="1" ht="15">
      <c r="A309"/>
      <c r="B309"/>
      <c r="C309"/>
      <c r="D309"/>
      <c r="E309"/>
      <c r="F309" s="15"/>
      <c r="G309" s="23"/>
      <c r="H309" s="142"/>
      <c r="I309" s="119"/>
      <c r="J309" s="1"/>
      <c r="K309" s="111"/>
      <c r="L309" s="12"/>
      <c r="M309" s="13"/>
      <c r="N309"/>
      <c r="O309" s="14"/>
    </row>
    <row r="310" spans="1:15" s="8" customFormat="1" ht="15">
      <c r="A310"/>
      <c r="B310"/>
      <c r="C310"/>
      <c r="D310"/>
      <c r="E310"/>
      <c r="F310" s="15"/>
      <c r="G310" s="23"/>
      <c r="H310" s="142"/>
      <c r="I310" s="119"/>
      <c r="J310" s="1"/>
      <c r="K310" s="111"/>
      <c r="L310" s="12"/>
      <c r="M310" s="13"/>
      <c r="N310"/>
      <c r="O310" s="14"/>
    </row>
    <row r="311" spans="1:15" s="8" customFormat="1" ht="15">
      <c r="A311"/>
      <c r="B311"/>
      <c r="C311"/>
      <c r="D311"/>
      <c r="E311"/>
      <c r="F311" s="15"/>
      <c r="G311" s="23"/>
      <c r="H311" s="142"/>
      <c r="I311" s="119"/>
      <c r="J311" s="1"/>
      <c r="K311" s="111"/>
      <c r="L311" s="12"/>
      <c r="M311" s="13"/>
      <c r="N311"/>
      <c r="O311" s="14"/>
    </row>
    <row r="312" spans="1:15" s="8" customFormat="1" ht="15">
      <c r="A312"/>
      <c r="B312"/>
      <c r="C312"/>
      <c r="D312"/>
      <c r="E312"/>
      <c r="F312" s="15"/>
      <c r="G312" s="23"/>
      <c r="H312" s="142"/>
      <c r="I312" s="119"/>
      <c r="J312" s="1"/>
      <c r="K312" s="111"/>
      <c r="L312" s="12"/>
      <c r="M312" s="13"/>
      <c r="N312"/>
      <c r="O312" s="14"/>
    </row>
    <row r="313" spans="1:15" s="8" customFormat="1" ht="15">
      <c r="A313"/>
      <c r="B313"/>
      <c r="C313"/>
      <c r="D313"/>
      <c r="E313"/>
      <c r="F313" s="15"/>
      <c r="G313" s="23"/>
      <c r="H313" s="142"/>
      <c r="I313" s="119"/>
      <c r="J313" s="1"/>
      <c r="K313" s="111"/>
      <c r="L313" s="12"/>
      <c r="M313" s="13"/>
      <c r="N313"/>
      <c r="O313" s="14"/>
    </row>
    <row r="314" spans="1:15" s="8" customFormat="1" ht="15">
      <c r="A314"/>
      <c r="B314"/>
      <c r="C314"/>
      <c r="D314"/>
      <c r="E314"/>
      <c r="F314" s="15"/>
      <c r="G314" s="23"/>
      <c r="H314" s="142"/>
      <c r="I314" s="119"/>
      <c r="J314" s="1"/>
      <c r="K314" s="111"/>
      <c r="L314" s="12"/>
      <c r="M314" s="13"/>
      <c r="N314"/>
      <c r="O314" s="14"/>
    </row>
    <row r="315" spans="1:15" s="8" customFormat="1" ht="15">
      <c r="A315"/>
      <c r="B315"/>
      <c r="C315"/>
      <c r="D315"/>
      <c r="E315"/>
      <c r="F315" s="15"/>
      <c r="G315" s="23"/>
      <c r="H315" s="142"/>
      <c r="I315" s="119"/>
      <c r="J315" s="1"/>
      <c r="K315" s="111"/>
      <c r="L315" s="12"/>
      <c r="M315" s="13"/>
      <c r="N315"/>
      <c r="O315" s="14"/>
    </row>
    <row r="316" spans="1:15" s="8" customFormat="1" ht="15">
      <c r="A316"/>
      <c r="B316"/>
      <c r="C316"/>
      <c r="D316"/>
      <c r="E316"/>
      <c r="F316" s="15"/>
      <c r="G316" s="23"/>
      <c r="H316" s="142"/>
      <c r="I316" s="119"/>
      <c r="J316" s="1"/>
      <c r="K316" s="111"/>
      <c r="L316" s="12"/>
      <c r="M316" s="13"/>
      <c r="N316"/>
      <c r="O316" s="14"/>
    </row>
    <row r="317" spans="1:15" s="8" customFormat="1" ht="15">
      <c r="A317"/>
      <c r="B317"/>
      <c r="C317"/>
      <c r="D317"/>
      <c r="E317"/>
      <c r="F317" s="15"/>
      <c r="G317" s="23"/>
      <c r="H317" s="142"/>
      <c r="I317" s="119"/>
      <c r="J317" s="1"/>
      <c r="K317" s="111"/>
      <c r="L317" s="12"/>
      <c r="M317" s="13"/>
      <c r="N317"/>
      <c r="O317" s="14"/>
    </row>
    <row r="318" spans="1:15" s="8" customFormat="1" ht="15">
      <c r="A318"/>
      <c r="B318"/>
      <c r="C318"/>
      <c r="D318"/>
      <c r="E318"/>
      <c r="F318" s="15"/>
      <c r="G318" s="23"/>
      <c r="H318" s="142"/>
      <c r="I318" s="119"/>
      <c r="J318" s="1"/>
      <c r="K318" s="111"/>
      <c r="L318" s="12"/>
      <c r="M318" s="13"/>
      <c r="N318"/>
      <c r="O318" s="14"/>
    </row>
    <row r="319" spans="1:15" s="8" customFormat="1" ht="15">
      <c r="A319"/>
      <c r="B319"/>
      <c r="C319"/>
      <c r="D319"/>
      <c r="E319"/>
      <c r="F319" s="15"/>
      <c r="G319" s="23"/>
      <c r="H319" s="142"/>
      <c r="I319" s="119"/>
      <c r="J319" s="1"/>
      <c r="K319" s="111"/>
      <c r="L319" s="12"/>
      <c r="M319" s="13"/>
      <c r="N319"/>
      <c r="O319" s="14"/>
    </row>
    <row r="320" spans="1:15" s="8" customFormat="1" ht="15">
      <c r="A320"/>
      <c r="B320"/>
      <c r="C320"/>
      <c r="D320"/>
      <c r="E320"/>
      <c r="F320" s="15"/>
      <c r="G320" s="23"/>
      <c r="H320" s="142"/>
      <c r="I320" s="119"/>
      <c r="J320" s="1"/>
      <c r="K320" s="111"/>
      <c r="L320" s="12"/>
      <c r="M320" s="13"/>
      <c r="N320"/>
      <c r="O320" s="14"/>
    </row>
    <row r="321" spans="1:15" s="8" customFormat="1" ht="15">
      <c r="A321"/>
      <c r="B321"/>
      <c r="C321"/>
      <c r="D321"/>
      <c r="E321"/>
      <c r="F321" s="15"/>
      <c r="G321" s="23"/>
      <c r="H321" s="142"/>
      <c r="I321" s="119"/>
      <c r="J321" s="1"/>
      <c r="K321" s="111"/>
      <c r="L321" s="12"/>
      <c r="M321" s="13"/>
      <c r="N321"/>
      <c r="O321" s="14"/>
    </row>
    <row r="322" spans="1:15" s="8" customFormat="1" ht="15">
      <c r="A322"/>
      <c r="B322"/>
      <c r="C322"/>
      <c r="D322"/>
      <c r="E322"/>
      <c r="F322" s="15"/>
      <c r="G322" s="23"/>
      <c r="H322" s="142"/>
      <c r="I322" s="119"/>
      <c r="J322" s="1"/>
      <c r="K322" s="111"/>
      <c r="L322" s="12"/>
      <c r="M322" s="13"/>
      <c r="N322"/>
      <c r="O322" s="14"/>
    </row>
    <row r="323" spans="1:15" s="8" customFormat="1" ht="15">
      <c r="A323"/>
      <c r="B323"/>
      <c r="C323"/>
      <c r="D323"/>
      <c r="E323"/>
      <c r="F323" s="15"/>
      <c r="G323" s="23"/>
      <c r="H323" s="142"/>
      <c r="I323" s="119"/>
      <c r="J323" s="1"/>
      <c r="K323" s="111"/>
      <c r="L323" s="12"/>
      <c r="M323" s="13"/>
      <c r="N323"/>
      <c r="O323" s="14"/>
    </row>
    <row r="324" spans="1:15" s="8" customFormat="1" ht="15">
      <c r="A324"/>
      <c r="B324"/>
      <c r="C324"/>
      <c r="D324"/>
      <c r="E324"/>
      <c r="F324" s="15"/>
      <c r="G324" s="23"/>
      <c r="H324" s="142"/>
      <c r="I324" s="119"/>
      <c r="J324" s="1"/>
      <c r="K324" s="111"/>
      <c r="L324" s="12"/>
      <c r="M324" s="13"/>
      <c r="N324"/>
      <c r="O324" s="14"/>
    </row>
    <row r="325" spans="1:15" s="8" customFormat="1" ht="15">
      <c r="A325"/>
      <c r="B325"/>
      <c r="C325"/>
      <c r="D325"/>
      <c r="E325"/>
      <c r="F325" s="15"/>
      <c r="G325" s="23"/>
      <c r="H325" s="142"/>
      <c r="I325" s="119"/>
      <c r="J325" s="1"/>
      <c r="K325" s="111"/>
      <c r="L325" s="12"/>
      <c r="M325" s="13"/>
      <c r="N325"/>
      <c r="O325" s="14"/>
    </row>
    <row r="326" spans="1:15" s="8" customFormat="1" ht="15">
      <c r="A326"/>
      <c r="B326"/>
      <c r="C326"/>
      <c r="D326"/>
      <c r="E326"/>
      <c r="F326" s="15"/>
      <c r="G326" s="23"/>
      <c r="H326" s="142"/>
      <c r="I326" s="119"/>
      <c r="J326" s="1"/>
      <c r="K326" s="111"/>
      <c r="L326" s="12"/>
      <c r="M326" s="13"/>
      <c r="N326"/>
      <c r="O326" s="14"/>
    </row>
    <row r="327" spans="1:15" s="8" customFormat="1" ht="15">
      <c r="A327"/>
      <c r="B327"/>
      <c r="C327"/>
      <c r="D327"/>
      <c r="E327"/>
      <c r="F327" s="15"/>
      <c r="G327" s="23"/>
      <c r="H327" s="142"/>
      <c r="I327" s="119"/>
      <c r="J327" s="1"/>
      <c r="K327" s="111"/>
      <c r="L327" s="12"/>
      <c r="M327" s="13"/>
      <c r="N327"/>
      <c r="O327" s="14"/>
    </row>
    <row r="328" spans="1:15" s="8" customFormat="1" ht="15">
      <c r="A328"/>
      <c r="B328"/>
      <c r="C328"/>
      <c r="D328"/>
      <c r="E328"/>
      <c r="F328" s="15"/>
      <c r="G328" s="23"/>
      <c r="H328" s="142"/>
      <c r="I328" s="119"/>
      <c r="J328" s="1"/>
      <c r="K328" s="111"/>
      <c r="L328" s="12"/>
      <c r="M328" s="13"/>
      <c r="N328"/>
      <c r="O328" s="14"/>
    </row>
    <row r="329" spans="1:15" s="8" customFormat="1" ht="15">
      <c r="A329"/>
      <c r="B329"/>
      <c r="C329"/>
      <c r="D329"/>
      <c r="E329"/>
      <c r="F329" s="15"/>
      <c r="G329" s="23"/>
      <c r="H329" s="142"/>
      <c r="I329" s="119"/>
      <c r="J329" s="1"/>
      <c r="K329" s="111"/>
      <c r="L329" s="12"/>
      <c r="M329" s="13"/>
      <c r="N329"/>
      <c r="O329" s="14"/>
    </row>
    <row r="330" spans="1:15" s="8" customFormat="1" ht="15">
      <c r="A330"/>
      <c r="B330"/>
      <c r="C330"/>
      <c r="D330"/>
      <c r="E330"/>
      <c r="F330" s="15"/>
      <c r="G330" s="23"/>
      <c r="H330" s="142"/>
      <c r="I330" s="119"/>
      <c r="J330" s="1"/>
      <c r="K330" s="111"/>
      <c r="L330" s="12"/>
      <c r="M330" s="13"/>
      <c r="N330"/>
      <c r="O330" s="14"/>
    </row>
    <row r="331" spans="1:15" s="8" customFormat="1" ht="15">
      <c r="A331"/>
      <c r="B331"/>
      <c r="C331"/>
      <c r="D331"/>
      <c r="E331"/>
      <c r="F331" s="15"/>
      <c r="G331" s="23"/>
      <c r="H331" s="142"/>
      <c r="I331" s="119"/>
      <c r="J331" s="1"/>
      <c r="K331" s="111"/>
      <c r="L331" s="12"/>
      <c r="M331" s="13"/>
      <c r="N331"/>
      <c r="O331" s="14"/>
    </row>
    <row r="332" spans="1:15" s="8" customFormat="1" ht="15">
      <c r="A332"/>
      <c r="B332"/>
      <c r="C332"/>
      <c r="D332"/>
      <c r="E332"/>
      <c r="F332" s="15"/>
      <c r="G332" s="23"/>
      <c r="H332" s="142"/>
      <c r="I332" s="119"/>
      <c r="J332" s="1"/>
      <c r="K332" s="111"/>
      <c r="L332" s="12"/>
      <c r="M332" s="13"/>
      <c r="N332"/>
      <c r="O332" s="14"/>
    </row>
    <row r="333" spans="1:15" s="8" customFormat="1" ht="15">
      <c r="A333"/>
      <c r="B333"/>
      <c r="C333"/>
      <c r="D333"/>
      <c r="E333"/>
      <c r="F333" s="15"/>
      <c r="G333" s="23"/>
      <c r="H333" s="142"/>
      <c r="I333" s="119"/>
      <c r="J333" s="1"/>
      <c r="K333" s="111"/>
      <c r="L333" s="12"/>
      <c r="M333" s="13"/>
      <c r="N333"/>
      <c r="O333" s="14"/>
    </row>
    <row r="334" spans="1:15" s="8" customFormat="1" ht="15">
      <c r="A334"/>
      <c r="B334"/>
      <c r="C334"/>
      <c r="D334"/>
      <c r="E334"/>
      <c r="F334" s="15"/>
      <c r="G334" s="23"/>
      <c r="H334" s="142"/>
      <c r="I334" s="119"/>
      <c r="J334" s="1"/>
      <c r="K334" s="111"/>
      <c r="L334" s="12"/>
      <c r="M334" s="13"/>
      <c r="N334"/>
      <c r="O334" s="14"/>
    </row>
    <row r="335" spans="1:15" s="8" customFormat="1" ht="15">
      <c r="A335"/>
      <c r="B335"/>
      <c r="C335"/>
      <c r="D335"/>
      <c r="E335"/>
      <c r="F335" s="15"/>
      <c r="G335" s="23"/>
      <c r="H335" s="142"/>
      <c r="I335" s="119"/>
      <c r="J335" s="1"/>
      <c r="K335" s="111"/>
      <c r="L335" s="12"/>
      <c r="M335" s="13"/>
      <c r="N335"/>
      <c r="O335" s="14"/>
    </row>
    <row r="336" spans="1:15" s="8" customFormat="1" ht="15">
      <c r="A336"/>
      <c r="B336"/>
      <c r="C336"/>
      <c r="D336"/>
      <c r="E336"/>
      <c r="F336" s="15"/>
      <c r="G336" s="23"/>
      <c r="H336" s="142"/>
      <c r="I336" s="119"/>
      <c r="J336" s="1"/>
      <c r="K336" s="111"/>
      <c r="L336" s="12"/>
      <c r="M336" s="13"/>
      <c r="N336"/>
      <c r="O336" s="14"/>
    </row>
    <row r="337" spans="1:15" s="8" customFormat="1" ht="15">
      <c r="A337"/>
      <c r="B337"/>
      <c r="C337"/>
      <c r="D337"/>
      <c r="E337"/>
      <c r="F337" s="15"/>
      <c r="G337" s="23"/>
      <c r="H337" s="142"/>
      <c r="I337" s="119"/>
      <c r="J337" s="1"/>
      <c r="K337" s="111"/>
      <c r="L337" s="12"/>
      <c r="M337" s="13"/>
      <c r="N337"/>
      <c r="O337" s="14"/>
    </row>
    <row r="338" spans="1:15" s="8" customFormat="1" ht="15">
      <c r="A338"/>
      <c r="B338"/>
      <c r="C338"/>
      <c r="D338"/>
      <c r="E338"/>
      <c r="F338" s="15"/>
      <c r="G338" s="23"/>
      <c r="H338" s="142"/>
      <c r="I338" s="119"/>
      <c r="J338" s="1"/>
      <c r="K338" s="111"/>
      <c r="L338" s="12"/>
      <c r="M338" s="13"/>
      <c r="N338"/>
      <c r="O338" s="14"/>
    </row>
    <row r="339" spans="1:15" s="8" customFormat="1" ht="15">
      <c r="A339"/>
      <c r="B339"/>
      <c r="C339"/>
      <c r="D339"/>
      <c r="E339"/>
      <c r="F339" s="15"/>
      <c r="G339" s="23"/>
      <c r="H339" s="142"/>
      <c r="I339" s="119"/>
      <c r="J339" s="1"/>
      <c r="K339" s="111"/>
      <c r="L339" s="12"/>
      <c r="M339" s="13"/>
      <c r="N339"/>
      <c r="O339" s="14"/>
    </row>
    <row r="340" spans="1:15" s="8" customFormat="1" ht="15">
      <c r="A340"/>
      <c r="B340"/>
      <c r="C340"/>
      <c r="D340"/>
      <c r="E340"/>
      <c r="F340" s="15"/>
      <c r="G340" s="23"/>
      <c r="H340" s="142"/>
      <c r="I340" s="119"/>
      <c r="J340" s="1"/>
      <c r="K340" s="111"/>
      <c r="L340" s="12"/>
      <c r="M340" s="13"/>
      <c r="N340"/>
      <c r="O340" s="14"/>
    </row>
    <row r="341" spans="1:15" s="8" customFormat="1" ht="15">
      <c r="A341"/>
      <c r="B341"/>
      <c r="C341"/>
      <c r="D341"/>
      <c r="E341"/>
      <c r="F341" s="15"/>
      <c r="G341" s="23"/>
      <c r="H341" s="142"/>
      <c r="I341" s="119"/>
      <c r="J341" s="1"/>
      <c r="K341" s="111"/>
      <c r="L341" s="12"/>
      <c r="M341" s="13"/>
      <c r="N341"/>
      <c r="O341" s="14"/>
    </row>
    <row r="342" spans="1:15" s="8" customFormat="1" ht="15">
      <c r="A342"/>
      <c r="B342"/>
      <c r="C342"/>
      <c r="D342"/>
      <c r="E342"/>
      <c r="F342" s="15"/>
      <c r="G342" s="23"/>
      <c r="H342" s="142"/>
      <c r="I342" s="119"/>
      <c r="J342" s="1"/>
      <c r="K342" s="111"/>
      <c r="L342" s="12"/>
      <c r="M342" s="13"/>
      <c r="N342"/>
      <c r="O342" s="14"/>
    </row>
    <row r="343" spans="1:15" s="8" customFormat="1" ht="15">
      <c r="A343"/>
      <c r="B343"/>
      <c r="C343"/>
      <c r="D343"/>
      <c r="E343"/>
      <c r="F343" s="15"/>
      <c r="G343" s="23"/>
      <c r="H343" s="142"/>
      <c r="I343" s="119"/>
      <c r="J343" s="1"/>
      <c r="K343" s="111"/>
      <c r="L343" s="12"/>
      <c r="M343" s="13"/>
      <c r="N343"/>
      <c r="O343" s="14"/>
    </row>
    <row r="344" spans="1:15" s="8" customFormat="1" ht="15">
      <c r="A344"/>
      <c r="B344"/>
      <c r="C344"/>
      <c r="D344"/>
      <c r="E344"/>
      <c r="F344" s="15"/>
      <c r="G344" s="23"/>
      <c r="H344" s="142"/>
      <c r="I344" s="119"/>
      <c r="J344" s="1"/>
      <c r="K344" s="111"/>
      <c r="L344" s="12"/>
      <c r="M344" s="13"/>
      <c r="N344"/>
      <c r="O344" s="14"/>
    </row>
    <row r="345" spans="1:15" s="8" customFormat="1" ht="15">
      <c r="A345"/>
      <c r="B345"/>
      <c r="C345"/>
      <c r="D345"/>
      <c r="E345"/>
      <c r="F345" s="15"/>
      <c r="G345" s="23"/>
      <c r="H345" s="142"/>
      <c r="I345" s="119"/>
      <c r="J345" s="1"/>
      <c r="K345" s="111"/>
      <c r="L345" s="12"/>
      <c r="M345" s="13"/>
      <c r="N345"/>
      <c r="O345" s="14"/>
    </row>
    <row r="346" spans="1:15" s="8" customFormat="1" ht="15">
      <c r="A346"/>
      <c r="B346"/>
      <c r="C346"/>
      <c r="D346"/>
      <c r="E346"/>
      <c r="F346" s="15"/>
      <c r="G346" s="23"/>
      <c r="H346" s="142"/>
      <c r="I346" s="119"/>
      <c r="J346" s="1"/>
      <c r="K346" s="111"/>
      <c r="L346" s="12"/>
      <c r="M346" s="13"/>
      <c r="N346"/>
      <c r="O346" s="14"/>
    </row>
    <row r="347" spans="1:15" s="8" customFormat="1" ht="15">
      <c r="A347"/>
      <c r="B347"/>
      <c r="C347"/>
      <c r="D347"/>
      <c r="E347"/>
      <c r="F347" s="15"/>
      <c r="G347" s="23"/>
      <c r="H347" s="142"/>
      <c r="I347" s="119"/>
      <c r="J347" s="1"/>
      <c r="K347" s="111"/>
      <c r="L347" s="12"/>
      <c r="M347" s="13"/>
      <c r="N347"/>
      <c r="O347" s="14"/>
    </row>
    <row r="348" spans="1:15" s="8" customFormat="1" ht="15">
      <c r="A348"/>
      <c r="B348"/>
      <c r="C348"/>
      <c r="D348"/>
      <c r="E348"/>
      <c r="F348" s="15"/>
      <c r="G348" s="23"/>
      <c r="H348" s="142"/>
      <c r="I348" s="119"/>
      <c r="J348" s="1"/>
      <c r="K348" s="111"/>
      <c r="L348" s="12"/>
      <c r="M348" s="13"/>
      <c r="N348"/>
      <c r="O348" s="14"/>
    </row>
    <row r="349" spans="1:15" s="8" customFormat="1" ht="15">
      <c r="A349"/>
      <c r="B349"/>
      <c r="C349"/>
      <c r="D349"/>
      <c r="E349"/>
      <c r="F349" s="15"/>
      <c r="G349" s="23"/>
      <c r="H349" s="142"/>
      <c r="I349" s="119"/>
      <c r="J349" s="1"/>
      <c r="K349" s="111"/>
      <c r="L349" s="12"/>
      <c r="M349" s="13"/>
      <c r="N349"/>
      <c r="O349" s="14"/>
    </row>
    <row r="350" spans="1:15" s="8" customFormat="1" ht="15">
      <c r="A350"/>
      <c r="B350"/>
      <c r="C350"/>
      <c r="D350"/>
      <c r="E350"/>
      <c r="F350" s="15"/>
      <c r="G350" s="23"/>
      <c r="H350" s="142"/>
      <c r="I350" s="119"/>
      <c r="J350" s="1"/>
      <c r="K350" s="111"/>
      <c r="L350" s="12"/>
      <c r="M350" s="13"/>
      <c r="N350"/>
      <c r="O350" s="14"/>
    </row>
    <row r="351" spans="1:15" s="8" customFormat="1" ht="15">
      <c r="A351"/>
      <c r="B351"/>
      <c r="C351"/>
      <c r="D351"/>
      <c r="E351"/>
      <c r="F351" s="15"/>
      <c r="G351" s="23"/>
      <c r="H351" s="142"/>
      <c r="I351" s="119"/>
      <c r="J351" s="1"/>
      <c r="K351" s="111"/>
      <c r="L351" s="12"/>
      <c r="M351" s="13"/>
      <c r="N351"/>
      <c r="O351" s="14"/>
    </row>
    <row r="352" spans="1:15" s="8" customFormat="1" ht="15">
      <c r="A352"/>
      <c r="B352"/>
      <c r="C352"/>
      <c r="D352"/>
      <c r="E352"/>
      <c r="F352" s="15"/>
      <c r="G352" s="23"/>
      <c r="H352" s="142"/>
      <c r="I352" s="119"/>
      <c r="J352" s="1"/>
      <c r="K352" s="111"/>
      <c r="L352" s="12"/>
      <c r="M352" s="13"/>
      <c r="N352"/>
      <c r="O352" s="14"/>
    </row>
    <row r="353" spans="1:15" s="8" customFormat="1" ht="15">
      <c r="A353"/>
      <c r="B353"/>
      <c r="C353"/>
      <c r="D353"/>
      <c r="E353"/>
      <c r="F353" s="15"/>
      <c r="G353" s="23"/>
      <c r="H353" s="142"/>
      <c r="I353" s="119"/>
      <c r="J353" s="1"/>
      <c r="K353" s="111"/>
      <c r="L353" s="12"/>
      <c r="M353" s="13"/>
      <c r="N353"/>
      <c r="O353" s="14"/>
    </row>
    <row r="354" spans="1:15" s="8" customFormat="1" ht="15">
      <c r="A354"/>
      <c r="B354"/>
      <c r="C354"/>
      <c r="D354"/>
      <c r="E354"/>
      <c r="F354" s="15"/>
      <c r="G354" s="23"/>
      <c r="H354" s="142"/>
      <c r="I354" s="119"/>
      <c r="J354" s="1"/>
      <c r="K354" s="111"/>
      <c r="L354" s="12"/>
      <c r="M354" s="13"/>
      <c r="N354"/>
      <c r="O354" s="14"/>
    </row>
    <row r="355" spans="1:15" s="8" customFormat="1" ht="15">
      <c r="A355"/>
      <c r="B355"/>
      <c r="C355"/>
      <c r="D355"/>
      <c r="E355"/>
      <c r="F355" s="15"/>
      <c r="G355" s="23"/>
      <c r="H355" s="142"/>
      <c r="I355" s="119"/>
      <c r="J355" s="1"/>
      <c r="K355" s="111"/>
      <c r="L355" s="12"/>
      <c r="M355" s="13"/>
      <c r="N355"/>
      <c r="O355" s="14"/>
    </row>
    <row r="356" spans="1:15" s="8" customFormat="1" ht="15">
      <c r="A356"/>
      <c r="B356"/>
      <c r="C356"/>
      <c r="D356"/>
      <c r="E356"/>
      <c r="F356" s="15"/>
      <c r="G356" s="23"/>
      <c r="H356" s="142"/>
      <c r="I356" s="119"/>
      <c r="J356" s="1"/>
      <c r="K356" s="111"/>
      <c r="L356" s="12"/>
      <c r="M356" s="13"/>
      <c r="N356"/>
      <c r="O356" s="14"/>
    </row>
    <row r="357" spans="1:15" s="8" customFormat="1" ht="15">
      <c r="A357"/>
      <c r="B357"/>
      <c r="C357"/>
      <c r="D357"/>
      <c r="E357"/>
      <c r="F357" s="15"/>
      <c r="G357" s="23"/>
      <c r="H357" s="142"/>
      <c r="I357" s="119"/>
      <c r="J357" s="1"/>
      <c r="K357" s="111"/>
      <c r="L357" s="12"/>
      <c r="M357" s="13"/>
      <c r="N357"/>
      <c r="O357" s="14"/>
    </row>
    <row r="358" spans="1:15" s="8" customFormat="1" ht="15">
      <c r="A358"/>
      <c r="B358"/>
      <c r="C358"/>
      <c r="D358"/>
      <c r="E358"/>
      <c r="F358" s="15"/>
      <c r="G358" s="23"/>
      <c r="H358" s="142"/>
      <c r="I358" s="119"/>
      <c r="J358" s="1"/>
      <c r="K358" s="111"/>
      <c r="L358" s="12"/>
      <c r="M358" s="13"/>
      <c r="N358"/>
      <c r="O358" s="14"/>
    </row>
    <row r="359" spans="1:15" s="8" customFormat="1" ht="15">
      <c r="A359"/>
      <c r="B359"/>
      <c r="C359"/>
      <c r="D359"/>
      <c r="E359"/>
      <c r="F359" s="15"/>
      <c r="G359" s="23"/>
      <c r="H359" s="142"/>
      <c r="I359" s="119"/>
      <c r="J359" s="1"/>
      <c r="K359" s="111"/>
      <c r="L359" s="12"/>
      <c r="M359" s="13"/>
      <c r="N359"/>
      <c r="O359" s="14"/>
    </row>
    <row r="360" spans="1:15" s="8" customFormat="1" ht="15">
      <c r="A360"/>
      <c r="B360"/>
      <c r="C360"/>
      <c r="D360"/>
      <c r="E360"/>
      <c r="F360" s="15"/>
      <c r="G360" s="23"/>
      <c r="H360" s="142"/>
      <c r="I360" s="119"/>
      <c r="J360" s="1"/>
      <c r="K360" s="111"/>
      <c r="L360" s="12"/>
      <c r="M360" s="13"/>
      <c r="N360"/>
      <c r="O360" s="14"/>
    </row>
    <row r="361" spans="1:15" s="8" customFormat="1" ht="15">
      <c r="A361"/>
      <c r="B361"/>
      <c r="C361"/>
      <c r="D361"/>
      <c r="E361"/>
      <c r="F361" s="15"/>
      <c r="G361" s="23"/>
      <c r="H361" s="142"/>
      <c r="I361" s="119"/>
      <c r="J361" s="1"/>
      <c r="K361" s="111"/>
      <c r="L361" s="12"/>
      <c r="M361" s="13"/>
      <c r="N361"/>
      <c r="O361" s="14"/>
    </row>
    <row r="362" spans="1:15" s="8" customFormat="1" ht="15">
      <c r="A362"/>
      <c r="B362"/>
      <c r="C362"/>
      <c r="D362"/>
      <c r="E362"/>
      <c r="F362" s="15"/>
      <c r="G362" s="23"/>
      <c r="H362" s="142"/>
      <c r="I362" s="119"/>
      <c r="J362" s="1"/>
      <c r="K362" s="111"/>
      <c r="L362" s="12"/>
      <c r="M362" s="13"/>
      <c r="N362"/>
      <c r="O362" s="14"/>
    </row>
    <row r="363" spans="1:15" s="8" customFormat="1" ht="15">
      <c r="A363"/>
      <c r="B363"/>
      <c r="C363"/>
      <c r="D363"/>
      <c r="E363"/>
      <c r="F363" s="15"/>
      <c r="G363" s="23"/>
      <c r="H363" s="142"/>
      <c r="I363" s="119"/>
      <c r="J363" s="1"/>
      <c r="K363" s="111"/>
      <c r="L363" s="12"/>
      <c r="M363" s="13"/>
      <c r="N363"/>
      <c r="O363" s="14"/>
    </row>
    <row r="364" spans="1:15" s="8" customFormat="1" ht="15">
      <c r="A364"/>
      <c r="B364"/>
      <c r="C364"/>
      <c r="D364"/>
      <c r="E364"/>
      <c r="F364" s="15"/>
      <c r="G364" s="23"/>
      <c r="H364" s="142"/>
      <c r="I364" s="119"/>
      <c r="J364" s="1"/>
      <c r="K364" s="111"/>
      <c r="L364" s="12"/>
      <c r="M364" s="13"/>
      <c r="N364"/>
      <c r="O364" s="14"/>
    </row>
    <row r="365" spans="1:15" s="8" customFormat="1" ht="15">
      <c r="A365"/>
      <c r="B365"/>
      <c r="C365"/>
      <c r="D365"/>
      <c r="E365"/>
      <c r="F365" s="15"/>
      <c r="G365" s="23"/>
      <c r="H365" s="142"/>
      <c r="I365" s="119"/>
      <c r="J365" s="1"/>
      <c r="K365" s="111"/>
      <c r="L365" s="12"/>
      <c r="M365" s="13"/>
      <c r="N365"/>
      <c r="O365" s="14"/>
    </row>
    <row r="366" spans="1:15" s="8" customFormat="1" ht="15">
      <c r="A366"/>
      <c r="B366"/>
      <c r="C366"/>
      <c r="D366"/>
      <c r="E366"/>
      <c r="F366" s="15"/>
      <c r="G366" s="23"/>
      <c r="H366" s="142"/>
      <c r="I366" s="119"/>
      <c r="J366" s="1"/>
      <c r="K366" s="111"/>
      <c r="L366" s="12"/>
      <c r="M366" s="13"/>
      <c r="N366"/>
      <c r="O366" s="14"/>
    </row>
    <row r="367" spans="1:15" s="8" customFormat="1" ht="15">
      <c r="A367"/>
      <c r="B367"/>
      <c r="C367"/>
      <c r="D367"/>
      <c r="E367"/>
      <c r="F367" s="15"/>
      <c r="G367" s="23"/>
      <c r="H367" s="142"/>
      <c r="I367" s="119"/>
      <c r="J367" s="1"/>
      <c r="K367" s="111"/>
      <c r="L367" s="12"/>
      <c r="M367" s="13"/>
      <c r="N367"/>
      <c r="O367" s="14"/>
    </row>
    <row r="368" spans="1:15" s="8" customFormat="1" ht="15">
      <c r="A368"/>
      <c r="B368"/>
      <c r="C368"/>
      <c r="D368"/>
      <c r="E368"/>
      <c r="F368" s="15"/>
      <c r="G368" s="23"/>
      <c r="H368" s="142"/>
      <c r="I368" s="119"/>
      <c r="J368" s="1"/>
      <c r="K368" s="111"/>
      <c r="L368" s="12"/>
      <c r="M368" s="13"/>
      <c r="N368"/>
      <c r="O368" s="14"/>
    </row>
    <row r="369" spans="1:15" s="8" customFormat="1" ht="15">
      <c r="A369"/>
      <c r="B369"/>
      <c r="C369"/>
      <c r="D369"/>
      <c r="E369"/>
      <c r="F369" s="15"/>
      <c r="G369" s="23"/>
      <c r="H369" s="142"/>
      <c r="I369" s="119"/>
      <c r="J369" s="1"/>
      <c r="K369" s="111"/>
      <c r="L369" s="12"/>
      <c r="M369" s="13"/>
      <c r="N369"/>
      <c r="O369" s="14"/>
    </row>
    <row r="370" spans="1:15" s="8" customFormat="1" ht="15">
      <c r="A370"/>
      <c r="B370"/>
      <c r="C370"/>
      <c r="D370"/>
      <c r="E370"/>
      <c r="F370" s="15"/>
      <c r="G370" s="23"/>
      <c r="H370" s="142"/>
      <c r="I370" s="119"/>
      <c r="J370" s="1"/>
      <c r="K370" s="111"/>
      <c r="L370" s="12"/>
      <c r="M370" s="13"/>
      <c r="N370"/>
      <c r="O370" s="14"/>
    </row>
    <row r="371" spans="1:15" s="8" customFormat="1" ht="15">
      <c r="A371"/>
      <c r="B371"/>
      <c r="C371"/>
      <c r="D371"/>
      <c r="E371"/>
      <c r="F371" s="15"/>
      <c r="G371" s="23"/>
      <c r="H371" s="142"/>
      <c r="I371" s="119"/>
      <c r="J371" s="1"/>
      <c r="K371" s="111"/>
      <c r="L371" s="12"/>
      <c r="M371" s="13"/>
      <c r="N371"/>
      <c r="O371" s="14"/>
    </row>
    <row r="372" spans="1:15" s="8" customFormat="1" ht="15">
      <c r="A372"/>
      <c r="B372"/>
      <c r="C372"/>
      <c r="D372"/>
      <c r="E372"/>
      <c r="F372" s="15"/>
      <c r="G372" s="23"/>
      <c r="H372" s="142"/>
      <c r="I372" s="119"/>
      <c r="J372" s="1"/>
      <c r="K372" s="111"/>
      <c r="L372" s="12"/>
      <c r="M372" s="13"/>
      <c r="N372"/>
      <c r="O372" s="14"/>
    </row>
    <row r="373" spans="1:15" s="8" customFormat="1" ht="15">
      <c r="A373"/>
      <c r="B373"/>
      <c r="C373"/>
      <c r="D373"/>
      <c r="E373"/>
      <c r="F373" s="15"/>
      <c r="G373" s="23"/>
      <c r="H373" s="142"/>
      <c r="I373" s="119"/>
      <c r="J373" s="1"/>
      <c r="K373" s="111"/>
      <c r="L373" s="12"/>
      <c r="M373" s="13"/>
      <c r="N373"/>
      <c r="O373" s="14"/>
    </row>
    <row r="374" spans="1:15" s="8" customFormat="1" ht="15">
      <c r="A374"/>
      <c r="B374"/>
      <c r="C374"/>
      <c r="D374"/>
      <c r="E374"/>
      <c r="F374" s="15"/>
      <c r="G374" s="23"/>
      <c r="H374" s="142"/>
      <c r="I374" s="119"/>
      <c r="J374" s="1"/>
      <c r="K374" s="111"/>
      <c r="L374" s="12"/>
      <c r="M374" s="13"/>
      <c r="N374"/>
      <c r="O374" s="14"/>
    </row>
    <row r="375" spans="1:15" s="8" customFormat="1" ht="15">
      <c r="A375"/>
      <c r="B375"/>
      <c r="C375"/>
      <c r="D375"/>
      <c r="E375"/>
      <c r="F375" s="15"/>
      <c r="G375" s="23"/>
      <c r="H375" s="142"/>
      <c r="I375" s="119"/>
      <c r="J375" s="1"/>
      <c r="K375" s="111"/>
      <c r="L375" s="12"/>
      <c r="M375" s="13"/>
      <c r="N375"/>
      <c r="O375" s="14"/>
    </row>
    <row r="376" spans="1:15" s="8" customFormat="1" ht="15">
      <c r="A376"/>
      <c r="B376"/>
      <c r="C376"/>
      <c r="D376"/>
      <c r="E376"/>
      <c r="F376" s="15"/>
      <c r="G376" s="23"/>
      <c r="H376" s="142"/>
      <c r="I376" s="119"/>
      <c r="J376" s="1"/>
      <c r="K376" s="111"/>
      <c r="L376" s="12"/>
      <c r="M376" s="13"/>
      <c r="N376"/>
      <c r="O376" s="14"/>
    </row>
    <row r="377" spans="1:15" s="8" customFormat="1" ht="15">
      <c r="A377"/>
      <c r="B377"/>
      <c r="C377"/>
      <c r="D377"/>
      <c r="E377"/>
      <c r="F377" s="15"/>
      <c r="G377" s="23"/>
      <c r="H377" s="142"/>
      <c r="I377" s="119"/>
      <c r="J377" s="1"/>
      <c r="K377" s="111"/>
      <c r="L377" s="12"/>
      <c r="M377" s="13"/>
      <c r="N377"/>
      <c r="O377" s="14"/>
    </row>
    <row r="378" spans="1:15" s="8" customFormat="1" ht="15">
      <c r="A378"/>
      <c r="B378"/>
      <c r="C378"/>
      <c r="D378"/>
      <c r="E378"/>
      <c r="F378" s="15"/>
      <c r="G378" s="23"/>
      <c r="H378" s="142"/>
      <c r="I378" s="119"/>
      <c r="J378" s="1"/>
      <c r="K378" s="111"/>
      <c r="L378" s="12"/>
      <c r="M378" s="13"/>
      <c r="N378"/>
      <c r="O378" s="14"/>
    </row>
    <row r="379" spans="1:15" s="8" customFormat="1" ht="15">
      <c r="A379"/>
      <c r="B379"/>
      <c r="C379"/>
      <c r="D379"/>
      <c r="E379"/>
      <c r="F379" s="15"/>
      <c r="G379" s="23"/>
      <c r="H379" s="142"/>
      <c r="I379" s="119"/>
      <c r="J379" s="1"/>
      <c r="K379" s="111"/>
      <c r="L379" s="12"/>
      <c r="M379" s="13"/>
      <c r="N379"/>
      <c r="O379" s="14"/>
    </row>
    <row r="380" spans="1:15" s="8" customFormat="1" ht="15">
      <c r="A380"/>
      <c r="B380"/>
      <c r="C380"/>
      <c r="D380"/>
      <c r="E380"/>
      <c r="F380" s="15"/>
      <c r="G380" s="23"/>
      <c r="H380" s="142"/>
      <c r="I380" s="119"/>
      <c r="J380" s="1"/>
      <c r="K380" s="111"/>
      <c r="L380" s="12"/>
      <c r="M380" s="13"/>
      <c r="N380"/>
      <c r="O380" s="14"/>
    </row>
    <row r="381" spans="1:15" s="8" customFormat="1" ht="15">
      <c r="A381"/>
      <c r="B381"/>
      <c r="C381"/>
      <c r="D381"/>
      <c r="E381"/>
      <c r="F381" s="15"/>
      <c r="G381" s="23"/>
      <c r="H381" s="142"/>
      <c r="I381" s="119"/>
      <c r="J381" s="1"/>
      <c r="K381" s="111"/>
      <c r="L381" s="12"/>
      <c r="M381" s="13"/>
      <c r="N381"/>
      <c r="O381" s="14"/>
    </row>
    <row r="382" spans="1:15" s="8" customFormat="1" ht="15">
      <c r="A382"/>
      <c r="B382"/>
      <c r="C382"/>
      <c r="D382"/>
      <c r="E382"/>
      <c r="F382" s="15"/>
      <c r="G382" s="23"/>
      <c r="H382" s="142"/>
      <c r="I382" s="119"/>
      <c r="J382" s="1"/>
      <c r="K382" s="111"/>
      <c r="L382" s="12"/>
      <c r="M382" s="13"/>
      <c r="N382"/>
      <c r="O382" s="14"/>
    </row>
    <row r="383" spans="1:15" s="8" customFormat="1" ht="15">
      <c r="A383"/>
      <c r="B383"/>
      <c r="C383"/>
      <c r="D383"/>
      <c r="E383"/>
      <c r="F383" s="15"/>
      <c r="G383" s="23"/>
      <c r="H383" s="142"/>
      <c r="I383" s="119"/>
      <c r="J383" s="1"/>
      <c r="K383" s="111"/>
      <c r="L383" s="12"/>
      <c r="M383" s="13"/>
      <c r="N383"/>
      <c r="O383" s="14"/>
    </row>
    <row r="384" spans="1:15" s="8" customFormat="1" ht="15">
      <c r="A384"/>
      <c r="B384"/>
      <c r="C384"/>
      <c r="D384"/>
      <c r="E384"/>
      <c r="F384" s="15"/>
      <c r="G384" s="23"/>
      <c r="H384" s="142"/>
      <c r="I384" s="119"/>
      <c r="J384" s="1"/>
      <c r="K384" s="111"/>
      <c r="L384" s="12"/>
      <c r="M384" s="13"/>
      <c r="N384"/>
      <c r="O384" s="14"/>
    </row>
    <row r="385" spans="1:15" s="8" customFormat="1" ht="15">
      <c r="A385"/>
      <c r="B385"/>
      <c r="C385"/>
      <c r="D385"/>
      <c r="E385"/>
      <c r="F385" s="15"/>
      <c r="G385" s="23"/>
      <c r="H385" s="142"/>
      <c r="I385" s="119"/>
      <c r="J385" s="1"/>
      <c r="K385" s="111"/>
      <c r="L385" s="12"/>
      <c r="M385" s="13"/>
      <c r="N385"/>
      <c r="O385" s="14"/>
    </row>
    <row r="386" spans="1:15" s="8" customFormat="1" ht="15">
      <c r="A386"/>
      <c r="B386"/>
      <c r="C386"/>
      <c r="D386"/>
      <c r="E386"/>
      <c r="F386" s="15"/>
      <c r="G386" s="23"/>
      <c r="H386" s="142"/>
      <c r="I386" s="119"/>
      <c r="J386" s="1"/>
      <c r="K386" s="111"/>
      <c r="L386" s="12"/>
      <c r="M386" s="13"/>
      <c r="N386"/>
      <c r="O386" s="14"/>
    </row>
    <row r="387" spans="1:15" s="8" customFormat="1" ht="15">
      <c r="A387"/>
      <c r="B387"/>
      <c r="C387"/>
      <c r="D387"/>
      <c r="E387"/>
      <c r="F387" s="15"/>
      <c r="G387" s="23"/>
      <c r="H387" s="142"/>
      <c r="I387" s="119"/>
      <c r="J387" s="1"/>
      <c r="K387" s="111"/>
      <c r="L387" s="12"/>
      <c r="M387" s="13"/>
      <c r="N387"/>
      <c r="O387" s="14"/>
    </row>
    <row r="388" spans="1:15" s="8" customFormat="1" ht="15">
      <c r="A388"/>
      <c r="B388"/>
      <c r="C388"/>
      <c r="D388"/>
      <c r="E388"/>
      <c r="F388" s="15"/>
      <c r="G388" s="23"/>
      <c r="H388" s="142"/>
      <c r="I388" s="119"/>
      <c r="J388" s="1"/>
      <c r="K388" s="111"/>
      <c r="L388" s="12"/>
      <c r="M388" s="13"/>
      <c r="N388"/>
      <c r="O388" s="14"/>
    </row>
    <row r="389" spans="1:15" s="8" customFormat="1" ht="15">
      <c r="A389"/>
      <c r="B389"/>
      <c r="C389"/>
      <c r="D389"/>
      <c r="E389"/>
      <c r="F389" s="15"/>
      <c r="G389" s="23"/>
      <c r="H389" s="142"/>
      <c r="I389" s="119"/>
      <c r="J389" s="1"/>
      <c r="K389" s="111"/>
      <c r="L389" s="12"/>
      <c r="M389" s="13"/>
      <c r="N389"/>
      <c r="O389" s="14"/>
    </row>
    <row r="390" spans="1:15" s="8" customFormat="1" ht="15">
      <c r="A390"/>
      <c r="B390"/>
      <c r="C390"/>
      <c r="D390"/>
      <c r="E390"/>
      <c r="F390" s="15"/>
      <c r="G390" s="23"/>
      <c r="H390" s="142"/>
      <c r="I390" s="119"/>
      <c r="J390" s="1"/>
      <c r="K390" s="111"/>
      <c r="L390" s="12"/>
      <c r="M390" s="13"/>
      <c r="N390"/>
      <c r="O390" s="14"/>
    </row>
    <row r="391" spans="1:15" s="8" customFormat="1" ht="15">
      <c r="A391"/>
      <c r="B391"/>
      <c r="C391"/>
      <c r="D391"/>
      <c r="E391"/>
      <c r="F391" s="15"/>
      <c r="G391" s="23"/>
      <c r="H391" s="142"/>
      <c r="I391" s="119"/>
      <c r="J391" s="1"/>
      <c r="K391" s="111"/>
      <c r="L391" s="12"/>
      <c r="M391" s="13"/>
      <c r="N391"/>
      <c r="O391" s="14"/>
    </row>
    <row r="392" spans="1:15" s="8" customFormat="1" ht="15">
      <c r="A392"/>
      <c r="B392"/>
      <c r="C392"/>
      <c r="D392"/>
      <c r="E392"/>
      <c r="F392" s="15"/>
      <c r="G392" s="23"/>
      <c r="H392" s="142"/>
      <c r="I392" s="119"/>
      <c r="J392" s="1"/>
      <c r="K392" s="111"/>
      <c r="L392" s="12"/>
      <c r="M392" s="13"/>
      <c r="N392"/>
      <c r="O392" s="14"/>
    </row>
    <row r="393" spans="1:15" s="8" customFormat="1" ht="15">
      <c r="A393"/>
      <c r="B393"/>
      <c r="C393"/>
      <c r="D393"/>
      <c r="E393"/>
      <c r="F393" s="15"/>
      <c r="G393" s="23"/>
      <c r="H393" s="142"/>
      <c r="I393" s="119"/>
      <c r="J393" s="1"/>
      <c r="K393" s="111"/>
      <c r="L393" s="12"/>
      <c r="M393" s="13"/>
      <c r="N393"/>
      <c r="O393" s="14"/>
    </row>
    <row r="394" spans="1:15" s="8" customFormat="1" ht="15">
      <c r="A394"/>
      <c r="B394"/>
      <c r="C394"/>
      <c r="D394"/>
      <c r="E394"/>
      <c r="F394" s="15"/>
      <c r="G394" s="23"/>
      <c r="H394" s="142"/>
      <c r="I394" s="119"/>
      <c r="J394" s="1"/>
      <c r="K394" s="111"/>
      <c r="L394" s="12"/>
      <c r="M394" s="13"/>
      <c r="N394"/>
      <c r="O394" s="14"/>
    </row>
    <row r="395" spans="1:15" s="8" customFormat="1" ht="15">
      <c r="A395"/>
      <c r="B395"/>
      <c r="C395"/>
      <c r="D395"/>
      <c r="E395"/>
      <c r="F395" s="15"/>
      <c r="G395" s="23"/>
      <c r="H395" s="142"/>
      <c r="I395" s="119"/>
      <c r="J395" s="1"/>
      <c r="K395" s="111"/>
      <c r="L395" s="12"/>
      <c r="M395" s="13"/>
      <c r="N395"/>
      <c r="O395" s="14"/>
    </row>
    <row r="396" spans="1:15" s="8" customFormat="1" ht="15">
      <c r="A396"/>
      <c r="B396"/>
      <c r="C396"/>
      <c r="D396"/>
      <c r="E396"/>
      <c r="F396" s="15"/>
      <c r="G396" s="23"/>
      <c r="H396" s="142"/>
      <c r="I396" s="119"/>
      <c r="J396" s="1"/>
      <c r="K396" s="111"/>
      <c r="L396" s="12"/>
      <c r="M396" s="13"/>
      <c r="N396"/>
      <c r="O396" s="14"/>
    </row>
    <row r="397" spans="1:15" s="8" customFormat="1" ht="15">
      <c r="A397"/>
      <c r="B397"/>
      <c r="C397"/>
      <c r="D397"/>
      <c r="E397"/>
      <c r="F397" s="15"/>
      <c r="G397" s="23"/>
      <c r="H397" s="142"/>
      <c r="I397" s="119"/>
      <c r="J397" s="1"/>
      <c r="K397" s="111"/>
      <c r="L397" s="12"/>
      <c r="M397" s="13"/>
      <c r="N397"/>
      <c r="O397" s="14"/>
    </row>
    <row r="398" spans="1:15" s="8" customFormat="1" ht="15">
      <c r="A398"/>
      <c r="B398"/>
      <c r="C398"/>
      <c r="D398"/>
      <c r="E398"/>
      <c r="F398" s="15"/>
      <c r="G398" s="23"/>
      <c r="H398" s="142"/>
      <c r="I398" s="119"/>
      <c r="J398" s="1"/>
      <c r="K398" s="111"/>
      <c r="L398" s="12"/>
      <c r="M398" s="13"/>
      <c r="N398"/>
      <c r="O398" s="14"/>
    </row>
    <row r="399" spans="1:15" s="8" customFormat="1" ht="15">
      <c r="A399"/>
      <c r="B399"/>
      <c r="C399"/>
      <c r="D399"/>
      <c r="E399"/>
      <c r="F399" s="15"/>
      <c r="G399" s="23"/>
      <c r="H399" s="142"/>
      <c r="I399" s="119"/>
      <c r="J399" s="1"/>
      <c r="K399" s="111"/>
      <c r="L399" s="12"/>
      <c r="M399" s="13"/>
      <c r="N399"/>
      <c r="O399" s="14"/>
    </row>
    <row r="400" spans="1:15" s="8" customFormat="1" ht="15">
      <c r="A400"/>
      <c r="B400"/>
      <c r="C400"/>
      <c r="D400"/>
      <c r="E400"/>
      <c r="F400" s="15"/>
      <c r="G400" s="23"/>
      <c r="H400" s="142"/>
      <c r="I400" s="119"/>
      <c r="J400" s="1"/>
      <c r="K400" s="111"/>
      <c r="L400" s="12"/>
      <c r="M400" s="13"/>
      <c r="N400"/>
      <c r="O400" s="14"/>
    </row>
    <row r="401" spans="1:15" s="8" customFormat="1" ht="15">
      <c r="A401"/>
      <c r="B401"/>
      <c r="C401"/>
      <c r="D401"/>
      <c r="E401"/>
      <c r="F401" s="15"/>
      <c r="G401" s="23"/>
      <c r="H401" s="142"/>
      <c r="I401" s="119"/>
      <c r="J401" s="1"/>
      <c r="K401" s="111"/>
      <c r="L401" s="12"/>
      <c r="M401" s="13"/>
      <c r="N401"/>
      <c r="O401" s="14"/>
    </row>
    <row r="402" spans="1:15" s="8" customFormat="1" ht="15">
      <c r="A402"/>
      <c r="B402"/>
      <c r="C402"/>
      <c r="D402"/>
      <c r="E402"/>
      <c r="F402" s="15"/>
      <c r="G402" s="23"/>
      <c r="H402" s="142"/>
      <c r="I402" s="119"/>
      <c r="J402" s="1"/>
      <c r="K402" s="111"/>
      <c r="L402" s="12"/>
      <c r="M402" s="13"/>
      <c r="N402"/>
      <c r="O402" s="14"/>
    </row>
    <row r="403" spans="1:15" s="8" customFormat="1" ht="15">
      <c r="A403"/>
      <c r="B403"/>
      <c r="C403"/>
      <c r="D403"/>
      <c r="E403"/>
      <c r="F403" s="15"/>
      <c r="G403" s="23"/>
      <c r="H403" s="142"/>
      <c r="I403" s="119"/>
      <c r="J403" s="1"/>
      <c r="K403" s="111"/>
      <c r="L403" s="12"/>
      <c r="M403" s="13"/>
      <c r="N403"/>
      <c r="O403" s="14"/>
    </row>
    <row r="404" spans="1:15" s="8" customFormat="1" ht="15">
      <c r="A404"/>
      <c r="B404"/>
      <c r="C404"/>
      <c r="D404"/>
      <c r="E404"/>
      <c r="F404" s="15"/>
      <c r="G404" s="23"/>
      <c r="H404" s="142"/>
      <c r="I404" s="119"/>
      <c r="J404" s="1"/>
      <c r="K404" s="111"/>
      <c r="L404" s="12"/>
      <c r="M404" s="13"/>
      <c r="N404"/>
      <c r="O404" s="14"/>
    </row>
    <row r="405" spans="1:15" s="8" customFormat="1" ht="15">
      <c r="A405"/>
      <c r="B405"/>
      <c r="C405"/>
      <c r="D405"/>
      <c r="E405"/>
      <c r="F405" s="15"/>
      <c r="G405" s="23"/>
      <c r="H405" s="142"/>
      <c r="I405" s="119"/>
      <c r="J405" s="1"/>
      <c r="K405" s="111"/>
      <c r="L405" s="12"/>
      <c r="M405" s="13"/>
      <c r="N405"/>
      <c r="O405" s="14"/>
    </row>
    <row r="406" spans="1:15" s="8" customFormat="1" ht="15">
      <c r="A406"/>
      <c r="B406"/>
      <c r="C406"/>
      <c r="D406"/>
      <c r="E406"/>
      <c r="F406" s="15"/>
      <c r="G406" s="23"/>
      <c r="H406" s="142"/>
      <c r="I406" s="119"/>
      <c r="J406" s="1"/>
      <c r="K406" s="111"/>
      <c r="L406" s="12"/>
      <c r="M406" s="13"/>
      <c r="N406"/>
      <c r="O406" s="14"/>
    </row>
    <row r="407" spans="1:15" s="8" customFormat="1" ht="15">
      <c r="A407"/>
      <c r="B407"/>
      <c r="C407"/>
      <c r="D407"/>
      <c r="E407"/>
      <c r="F407" s="15"/>
      <c r="G407" s="23"/>
      <c r="H407" s="142"/>
      <c r="I407" s="119"/>
      <c r="J407" s="1"/>
      <c r="K407" s="111"/>
      <c r="L407" s="12"/>
      <c r="M407" s="13"/>
      <c r="N407"/>
      <c r="O407" s="14"/>
    </row>
    <row r="408" spans="1:15" s="8" customFormat="1" ht="15">
      <c r="A408"/>
      <c r="B408"/>
      <c r="C408"/>
      <c r="D408"/>
      <c r="E408"/>
      <c r="F408" s="15"/>
      <c r="G408" s="23"/>
      <c r="H408" s="142"/>
      <c r="I408" s="119"/>
      <c r="J408" s="1"/>
      <c r="K408" s="111"/>
      <c r="L408" s="12"/>
      <c r="M408" s="13"/>
      <c r="N408"/>
      <c r="O408" s="14"/>
    </row>
    <row r="409" spans="1:15" s="8" customFormat="1" ht="15">
      <c r="A409"/>
      <c r="B409"/>
      <c r="C409"/>
      <c r="D409"/>
      <c r="E409"/>
      <c r="F409" s="15"/>
      <c r="G409" s="23"/>
      <c r="H409" s="142"/>
      <c r="I409" s="119"/>
      <c r="J409" s="1"/>
      <c r="K409" s="111"/>
      <c r="L409" s="12"/>
      <c r="M409" s="13"/>
      <c r="N409"/>
      <c r="O409" s="14"/>
    </row>
    <row r="410" spans="1:15" s="8" customFormat="1" ht="15">
      <c r="A410"/>
      <c r="B410"/>
      <c r="C410"/>
      <c r="D410"/>
      <c r="E410"/>
      <c r="F410" s="15"/>
      <c r="G410" s="23"/>
      <c r="H410" s="142"/>
      <c r="I410" s="119"/>
      <c r="J410" s="1"/>
      <c r="K410" s="111"/>
      <c r="L410" s="12"/>
      <c r="M410" s="13"/>
      <c r="N410"/>
      <c r="O410" s="14"/>
    </row>
    <row r="411" spans="1:15" s="8" customFormat="1" ht="15">
      <c r="A411"/>
      <c r="B411"/>
      <c r="C411"/>
      <c r="D411"/>
      <c r="E411"/>
      <c r="F411" s="15"/>
      <c r="G411" s="23"/>
      <c r="H411" s="142"/>
      <c r="I411" s="119"/>
      <c r="J411" s="1"/>
      <c r="K411" s="111"/>
      <c r="L411" s="12"/>
      <c r="M411" s="13"/>
      <c r="N411"/>
      <c r="O411" s="14"/>
    </row>
    <row r="412" spans="1:15" s="8" customFormat="1" ht="15">
      <c r="A412"/>
      <c r="B412"/>
      <c r="C412"/>
      <c r="D412"/>
      <c r="E412"/>
      <c r="F412" s="15"/>
      <c r="G412" s="23"/>
      <c r="H412" s="142"/>
      <c r="I412" s="119"/>
      <c r="J412" s="1"/>
      <c r="K412" s="111"/>
      <c r="L412" s="12"/>
      <c r="M412" s="13"/>
      <c r="N412"/>
      <c r="O412" s="14"/>
    </row>
    <row r="413" spans="1:15" s="8" customFormat="1" ht="15">
      <c r="A413"/>
      <c r="B413"/>
      <c r="C413"/>
      <c r="D413"/>
      <c r="E413"/>
      <c r="F413" s="15"/>
      <c r="G413" s="23"/>
      <c r="H413" s="142"/>
      <c r="I413" s="119"/>
      <c r="J413" s="1"/>
      <c r="K413" s="111"/>
      <c r="L413" s="12"/>
      <c r="M413" s="13"/>
      <c r="N413"/>
      <c r="O413" s="14"/>
    </row>
    <row r="414" spans="1:15" s="8" customFormat="1" ht="15">
      <c r="A414"/>
      <c r="B414"/>
      <c r="C414"/>
      <c r="D414"/>
      <c r="E414"/>
      <c r="F414" s="15"/>
      <c r="G414" s="23"/>
      <c r="H414" s="142"/>
      <c r="I414" s="119"/>
      <c r="J414" s="1"/>
      <c r="K414" s="111"/>
      <c r="L414" s="12"/>
      <c r="M414" s="13"/>
      <c r="N414"/>
      <c r="O414" s="14"/>
    </row>
    <row r="415" spans="1:15" s="8" customFormat="1" ht="15">
      <c r="A415"/>
      <c r="B415"/>
      <c r="C415"/>
      <c r="D415"/>
      <c r="E415"/>
      <c r="F415" s="15"/>
      <c r="G415" s="23"/>
      <c r="H415" s="142"/>
      <c r="I415" s="119"/>
      <c r="J415" s="1"/>
      <c r="K415" s="111"/>
      <c r="L415" s="12"/>
      <c r="M415" s="13"/>
      <c r="N415"/>
      <c r="O415" s="14"/>
    </row>
    <row r="416" spans="1:15" s="8" customFormat="1" ht="15">
      <c r="A416"/>
      <c r="B416"/>
      <c r="C416"/>
      <c r="D416"/>
      <c r="E416"/>
      <c r="F416" s="15"/>
      <c r="G416" s="23"/>
      <c r="H416" s="142"/>
      <c r="I416" s="119"/>
      <c r="J416" s="1"/>
      <c r="K416" s="111"/>
      <c r="L416" s="12"/>
      <c r="M416" s="13"/>
      <c r="N416"/>
      <c r="O416" s="14"/>
    </row>
    <row r="417" spans="1:15" s="8" customFormat="1" ht="15">
      <c r="A417"/>
      <c r="B417"/>
      <c r="C417"/>
      <c r="D417"/>
      <c r="E417"/>
      <c r="F417" s="15"/>
      <c r="G417" s="23"/>
      <c r="H417" s="142"/>
      <c r="I417" s="119"/>
      <c r="J417" s="1"/>
      <c r="K417" s="111"/>
      <c r="L417" s="12"/>
      <c r="M417" s="13"/>
      <c r="N417"/>
      <c r="O417" s="14"/>
    </row>
    <row r="418" spans="1:15" s="8" customFormat="1" ht="15">
      <c r="A418"/>
      <c r="B418"/>
      <c r="C418"/>
      <c r="D418"/>
      <c r="E418"/>
      <c r="F418" s="15"/>
      <c r="G418" s="23"/>
      <c r="H418" s="142"/>
      <c r="I418" s="119"/>
      <c r="J418" s="1"/>
      <c r="K418" s="111"/>
      <c r="L418" s="12"/>
      <c r="M418" s="13"/>
      <c r="N418"/>
      <c r="O418" s="14"/>
    </row>
    <row r="419" spans="1:15" s="8" customFormat="1" ht="15">
      <c r="A419"/>
      <c r="B419"/>
      <c r="C419"/>
      <c r="D419"/>
      <c r="E419"/>
      <c r="F419" s="15"/>
      <c r="G419" s="23"/>
      <c r="H419" s="142"/>
      <c r="I419" s="119"/>
      <c r="J419" s="1"/>
      <c r="K419" s="111"/>
      <c r="L419" s="12"/>
      <c r="M419" s="13"/>
      <c r="N419"/>
      <c r="O419" s="14"/>
    </row>
    <row r="420" spans="1:15" s="8" customFormat="1" ht="15">
      <c r="A420"/>
      <c r="B420"/>
      <c r="C420"/>
      <c r="D420"/>
      <c r="E420"/>
      <c r="F420" s="15"/>
      <c r="G420" s="23"/>
      <c r="H420" s="142"/>
      <c r="I420" s="119"/>
      <c r="J420" s="1"/>
      <c r="K420" s="111"/>
      <c r="L420" s="12"/>
      <c r="M420" s="13"/>
      <c r="N420"/>
      <c r="O420" s="14"/>
    </row>
    <row r="421" spans="1:15" s="8" customFormat="1" ht="15">
      <c r="A421"/>
      <c r="B421"/>
      <c r="C421"/>
      <c r="D421"/>
      <c r="E421"/>
      <c r="F421" s="15"/>
      <c r="G421" s="23"/>
      <c r="H421" s="142"/>
      <c r="I421" s="119"/>
      <c r="J421" s="1"/>
      <c r="K421" s="111"/>
      <c r="L421" s="12"/>
      <c r="M421" s="13"/>
      <c r="N421"/>
      <c r="O421" s="14"/>
    </row>
    <row r="422" spans="1:15" s="8" customFormat="1" ht="15">
      <c r="A422"/>
      <c r="B422"/>
      <c r="C422"/>
      <c r="D422"/>
      <c r="E422"/>
      <c r="F422" s="15"/>
      <c r="G422" s="23"/>
      <c r="H422" s="142"/>
      <c r="I422" s="119"/>
      <c r="J422" s="1"/>
      <c r="K422" s="111"/>
      <c r="L422" s="12"/>
      <c r="M422" s="13"/>
      <c r="N422"/>
      <c r="O422" s="14"/>
    </row>
    <row r="423" spans="1:15" s="8" customFormat="1" ht="15">
      <c r="A423"/>
      <c r="B423"/>
      <c r="C423"/>
      <c r="D423"/>
      <c r="E423"/>
      <c r="F423" s="15"/>
      <c r="G423" s="23"/>
      <c r="H423" s="142"/>
      <c r="I423" s="119"/>
      <c r="J423" s="1"/>
      <c r="K423" s="111"/>
      <c r="L423" s="12"/>
      <c r="M423" s="13"/>
      <c r="N423"/>
      <c r="O423" s="14"/>
    </row>
    <row r="424" spans="1:15" s="8" customFormat="1" ht="15">
      <c r="A424"/>
      <c r="B424"/>
      <c r="C424"/>
      <c r="D424"/>
      <c r="E424"/>
      <c r="F424" s="15"/>
      <c r="G424" s="23"/>
      <c r="H424" s="142"/>
      <c r="I424" s="119"/>
      <c r="J424" s="1"/>
      <c r="K424" s="111"/>
      <c r="L424" s="12"/>
      <c r="M424" s="13"/>
      <c r="N424"/>
      <c r="O424" s="14"/>
    </row>
    <row r="425" spans="1:15" s="8" customFormat="1" ht="15">
      <c r="A425"/>
      <c r="B425"/>
      <c r="C425"/>
      <c r="D425"/>
      <c r="E425"/>
      <c r="F425" s="15"/>
      <c r="G425" s="23"/>
      <c r="H425" s="142"/>
      <c r="I425" s="119"/>
      <c r="J425" s="1"/>
      <c r="K425" s="111"/>
      <c r="L425" s="12"/>
      <c r="M425" s="13"/>
      <c r="N425"/>
      <c r="O425" s="14"/>
    </row>
    <row r="426" spans="1:15" s="8" customFormat="1" ht="15">
      <c r="A426"/>
      <c r="B426"/>
      <c r="C426"/>
      <c r="D426"/>
      <c r="E426"/>
      <c r="F426" s="15"/>
      <c r="G426" s="23"/>
      <c r="H426" s="142"/>
      <c r="I426" s="119"/>
      <c r="J426" s="1"/>
      <c r="K426" s="111"/>
      <c r="L426" s="12"/>
      <c r="M426" s="13"/>
      <c r="N426"/>
      <c r="O426" s="14"/>
    </row>
    <row r="427" spans="1:15" s="8" customFormat="1" ht="15">
      <c r="A427"/>
      <c r="B427"/>
      <c r="C427"/>
      <c r="D427"/>
      <c r="E427"/>
      <c r="F427" s="15"/>
      <c r="G427" s="23"/>
      <c r="H427" s="142"/>
      <c r="I427" s="119"/>
      <c r="J427" s="1"/>
      <c r="K427" s="111"/>
      <c r="L427" s="12"/>
      <c r="M427" s="13"/>
      <c r="N427"/>
      <c r="O427" s="14"/>
    </row>
    <row r="428" spans="1:15" s="8" customFormat="1" ht="15">
      <c r="A428"/>
      <c r="B428"/>
      <c r="C428"/>
      <c r="D428"/>
      <c r="E428"/>
      <c r="F428" s="15"/>
      <c r="G428" s="23"/>
      <c r="H428" s="142"/>
      <c r="I428" s="119"/>
      <c r="J428" s="1"/>
      <c r="K428" s="111"/>
      <c r="L428" s="12"/>
      <c r="M428" s="13"/>
      <c r="N428"/>
      <c r="O428" s="14"/>
    </row>
    <row r="429" spans="1:15" s="8" customFormat="1" ht="15">
      <c r="A429"/>
      <c r="B429"/>
      <c r="C429"/>
      <c r="D429"/>
      <c r="E429"/>
      <c r="F429" s="15"/>
      <c r="G429" s="23"/>
      <c r="H429" s="142"/>
      <c r="I429" s="119"/>
      <c r="J429" s="1"/>
      <c r="K429" s="111"/>
      <c r="L429" s="12"/>
      <c r="M429" s="13"/>
      <c r="N429"/>
      <c r="O429" s="14"/>
    </row>
    <row r="430" spans="1:15" s="8" customFormat="1" ht="15">
      <c r="A430"/>
      <c r="B430"/>
      <c r="C430"/>
      <c r="D430"/>
      <c r="E430"/>
      <c r="F430" s="15"/>
      <c r="G430" s="23"/>
      <c r="H430" s="142"/>
      <c r="I430" s="119"/>
      <c r="J430" s="1"/>
      <c r="K430" s="111"/>
      <c r="L430" s="12"/>
      <c r="M430" s="13"/>
      <c r="N430"/>
      <c r="O430" s="14"/>
    </row>
    <row r="431" spans="1:15" s="8" customFormat="1" ht="15">
      <c r="A431"/>
      <c r="B431"/>
      <c r="C431"/>
      <c r="D431"/>
      <c r="E431"/>
      <c r="F431" s="15"/>
      <c r="G431" s="23"/>
      <c r="H431" s="142"/>
      <c r="I431" s="119"/>
      <c r="J431" s="1"/>
      <c r="K431" s="111"/>
      <c r="L431" s="12"/>
      <c r="M431" s="13"/>
      <c r="N431"/>
      <c r="O431" s="14"/>
    </row>
    <row r="432" spans="1:15" s="8" customFormat="1" ht="15">
      <c r="A432"/>
      <c r="B432"/>
      <c r="C432"/>
      <c r="D432"/>
      <c r="E432"/>
      <c r="F432" s="15"/>
      <c r="G432" s="23"/>
      <c r="H432" s="142"/>
      <c r="I432" s="119"/>
      <c r="J432" s="1"/>
      <c r="K432" s="111"/>
      <c r="L432" s="12"/>
      <c r="M432" s="13"/>
      <c r="N432"/>
      <c r="O432" s="14"/>
    </row>
    <row r="433" spans="1:15" s="8" customFormat="1" ht="15">
      <c r="A433"/>
      <c r="B433"/>
      <c r="C433"/>
      <c r="D433"/>
      <c r="E433"/>
      <c r="F433" s="15"/>
      <c r="G433" s="23"/>
      <c r="H433" s="142"/>
      <c r="I433" s="119"/>
      <c r="J433" s="1"/>
      <c r="K433" s="111"/>
      <c r="L433" s="12"/>
      <c r="M433" s="13"/>
      <c r="N433"/>
      <c r="O433" s="14"/>
    </row>
    <row r="434" spans="1:15" s="8" customFormat="1" ht="15">
      <c r="A434"/>
      <c r="B434"/>
      <c r="C434"/>
      <c r="D434"/>
      <c r="E434"/>
      <c r="F434" s="15"/>
      <c r="G434" s="23"/>
      <c r="H434" s="142"/>
      <c r="I434" s="119"/>
      <c r="J434" s="1"/>
      <c r="K434" s="111"/>
      <c r="L434" s="12"/>
      <c r="M434" s="13"/>
      <c r="N434"/>
      <c r="O434" s="14"/>
    </row>
    <row r="435" spans="1:15" s="8" customFormat="1" ht="15">
      <c r="A435"/>
      <c r="B435"/>
      <c r="C435"/>
      <c r="D435"/>
      <c r="E435"/>
      <c r="F435" s="15"/>
      <c r="G435" s="23"/>
      <c r="H435" s="142"/>
      <c r="I435" s="119"/>
      <c r="J435" s="1"/>
      <c r="K435" s="111"/>
      <c r="L435" s="12"/>
      <c r="M435" s="13"/>
      <c r="N435"/>
      <c r="O435" s="14"/>
    </row>
    <row r="436" spans="1:15" s="8" customFormat="1" ht="15">
      <c r="A436"/>
      <c r="B436"/>
      <c r="C436"/>
      <c r="D436"/>
      <c r="E436"/>
      <c r="F436" s="15"/>
      <c r="G436" s="23"/>
      <c r="H436" s="142"/>
      <c r="I436" s="119"/>
      <c r="J436" s="1"/>
      <c r="K436" s="111"/>
      <c r="L436" s="12"/>
      <c r="M436" s="13"/>
      <c r="N436"/>
      <c r="O436" s="14"/>
    </row>
    <row r="437" spans="1:15" s="8" customFormat="1" ht="15">
      <c r="A437"/>
      <c r="B437"/>
      <c r="C437"/>
      <c r="D437"/>
      <c r="E437"/>
      <c r="F437" s="15"/>
      <c r="G437" s="23"/>
      <c r="H437" s="142"/>
      <c r="I437" s="119"/>
      <c r="J437" s="1"/>
      <c r="K437" s="111"/>
      <c r="L437" s="12"/>
      <c r="M437" s="13"/>
      <c r="N437"/>
      <c r="O437" s="14"/>
    </row>
    <row r="438" spans="1:15" s="8" customFormat="1" ht="15">
      <c r="A438"/>
      <c r="B438"/>
      <c r="C438"/>
      <c r="D438"/>
      <c r="E438"/>
      <c r="F438" s="15"/>
      <c r="G438" s="23"/>
      <c r="H438" s="142"/>
      <c r="I438" s="119"/>
      <c r="J438" s="1"/>
      <c r="K438" s="111"/>
      <c r="L438" s="12"/>
      <c r="M438" s="13"/>
      <c r="N438"/>
      <c r="O438" s="14"/>
    </row>
    <row r="439" spans="1:15" s="8" customFormat="1" ht="15">
      <c r="A439"/>
      <c r="B439"/>
      <c r="C439"/>
      <c r="D439"/>
      <c r="E439"/>
      <c r="F439" s="15"/>
      <c r="G439" s="23"/>
      <c r="H439" s="142"/>
      <c r="I439" s="119"/>
      <c r="J439" s="1"/>
      <c r="K439" s="111"/>
      <c r="L439" s="12"/>
      <c r="M439" s="13"/>
      <c r="N439"/>
      <c r="O439" s="14"/>
    </row>
    <row r="440" spans="1:15" s="8" customFormat="1" ht="15">
      <c r="A440"/>
      <c r="B440"/>
      <c r="C440"/>
      <c r="D440"/>
      <c r="E440"/>
      <c r="F440" s="15"/>
      <c r="G440" s="23"/>
      <c r="H440" s="142"/>
      <c r="I440" s="119"/>
      <c r="J440" s="1"/>
      <c r="K440" s="111"/>
      <c r="L440" s="12"/>
      <c r="M440" s="13"/>
      <c r="N440"/>
      <c r="O440" s="14"/>
    </row>
    <row r="441" spans="1:15" s="8" customFormat="1" ht="15">
      <c r="A441"/>
      <c r="B441"/>
      <c r="C441"/>
      <c r="D441"/>
      <c r="E441"/>
      <c r="F441" s="15"/>
      <c r="G441" s="23"/>
      <c r="H441" s="142"/>
      <c r="I441" s="119"/>
      <c r="J441" s="1"/>
      <c r="K441" s="111"/>
      <c r="L441" s="12"/>
      <c r="M441" s="13"/>
      <c r="N441"/>
      <c r="O441" s="14"/>
    </row>
    <row r="442" spans="1:15" s="8" customFormat="1" ht="15">
      <c r="A442"/>
      <c r="B442"/>
      <c r="C442"/>
      <c r="D442"/>
      <c r="E442"/>
      <c r="F442" s="15"/>
      <c r="G442" s="23"/>
      <c r="H442" s="142"/>
      <c r="I442" s="119"/>
      <c r="J442" s="1"/>
      <c r="K442" s="111"/>
      <c r="L442" s="12"/>
      <c r="M442" s="13"/>
      <c r="N442"/>
      <c r="O442" s="14"/>
    </row>
    <row r="443" spans="1:15" s="8" customFormat="1" ht="15">
      <c r="A443"/>
      <c r="B443"/>
      <c r="C443"/>
      <c r="D443"/>
      <c r="E443"/>
      <c r="F443" s="15"/>
      <c r="G443" s="23"/>
      <c r="H443" s="142"/>
      <c r="I443" s="119"/>
      <c r="J443" s="1"/>
      <c r="K443" s="111"/>
      <c r="L443" s="12"/>
      <c r="M443" s="13"/>
      <c r="N443"/>
      <c r="O443" s="14"/>
    </row>
    <row r="444" spans="1:15" s="8" customFormat="1" ht="15">
      <c r="A444"/>
      <c r="B444"/>
      <c r="C444"/>
      <c r="D444"/>
      <c r="E444"/>
      <c r="F444" s="15"/>
      <c r="G444" s="23"/>
      <c r="H444" s="142"/>
      <c r="I444" s="119"/>
      <c r="J444" s="1"/>
      <c r="K444" s="111"/>
      <c r="L444" s="12"/>
      <c r="M444" s="13"/>
      <c r="N444"/>
      <c r="O444" s="14"/>
    </row>
    <row r="445" spans="1:15" s="8" customFormat="1" ht="15">
      <c r="A445"/>
      <c r="B445"/>
      <c r="C445"/>
      <c r="D445"/>
      <c r="E445"/>
      <c r="F445" s="15"/>
      <c r="G445" s="23"/>
      <c r="H445" s="142"/>
      <c r="I445" s="119"/>
      <c r="J445" s="1"/>
      <c r="K445" s="111"/>
      <c r="L445" s="12"/>
      <c r="M445" s="13"/>
      <c r="N445"/>
      <c r="O445" s="14"/>
    </row>
    <row r="446" spans="1:15" s="8" customFormat="1" ht="15">
      <c r="A446"/>
      <c r="B446"/>
      <c r="C446"/>
      <c r="D446"/>
      <c r="E446"/>
      <c r="F446" s="15"/>
      <c r="G446" s="23"/>
      <c r="H446" s="142"/>
      <c r="I446" s="119"/>
      <c r="J446" s="1"/>
      <c r="K446" s="111"/>
      <c r="L446" s="12"/>
      <c r="M446" s="13"/>
      <c r="N446"/>
      <c r="O446" s="14"/>
    </row>
    <row r="447" spans="1:15" s="8" customFormat="1" ht="15">
      <c r="A447"/>
      <c r="B447"/>
      <c r="C447"/>
      <c r="D447"/>
      <c r="E447"/>
      <c r="F447" s="15"/>
      <c r="G447" s="23"/>
      <c r="H447" s="142"/>
      <c r="I447" s="119"/>
      <c r="J447" s="1"/>
      <c r="K447" s="111"/>
      <c r="L447" s="12"/>
      <c r="M447" s="13"/>
      <c r="N447"/>
      <c r="O447" s="14"/>
    </row>
    <row r="448" spans="1:15" s="8" customFormat="1" ht="15">
      <c r="A448"/>
      <c r="B448"/>
      <c r="C448"/>
      <c r="D448"/>
      <c r="E448"/>
      <c r="F448" s="15"/>
      <c r="G448" s="23"/>
      <c r="H448" s="142"/>
      <c r="I448" s="119"/>
      <c r="J448" s="1"/>
      <c r="K448" s="111"/>
      <c r="L448" s="12"/>
      <c r="M448" s="13"/>
      <c r="N448"/>
      <c r="O448" s="14"/>
    </row>
    <row r="449" spans="1:15" s="8" customFormat="1" ht="15">
      <c r="A449"/>
      <c r="B449"/>
      <c r="C449"/>
      <c r="D449"/>
      <c r="E449"/>
      <c r="F449" s="15"/>
      <c r="G449" s="23"/>
      <c r="H449" s="142"/>
      <c r="I449" s="119"/>
      <c r="J449" s="1"/>
      <c r="K449" s="111"/>
      <c r="L449" s="12"/>
      <c r="M449" s="13"/>
      <c r="N449"/>
      <c r="O449" s="14"/>
    </row>
    <row r="450" spans="1:15" s="8" customFormat="1" ht="15">
      <c r="A450"/>
      <c r="B450"/>
      <c r="C450"/>
      <c r="D450"/>
      <c r="E450"/>
      <c r="F450" s="15"/>
      <c r="G450" s="23"/>
      <c r="H450" s="142"/>
      <c r="I450" s="119"/>
      <c r="J450" s="1"/>
      <c r="K450" s="111"/>
      <c r="L450" s="12"/>
      <c r="M450" s="13"/>
      <c r="N450"/>
      <c r="O450" s="14"/>
    </row>
    <row r="451" spans="1:15" s="8" customFormat="1" ht="15">
      <c r="A451"/>
      <c r="B451"/>
      <c r="C451"/>
      <c r="D451"/>
      <c r="E451"/>
      <c r="F451" s="15"/>
      <c r="G451" s="23"/>
      <c r="H451" s="142"/>
      <c r="I451" s="119"/>
      <c r="J451" s="1"/>
      <c r="K451" s="111"/>
      <c r="L451" s="12"/>
      <c r="M451" s="13"/>
      <c r="N451"/>
      <c r="O451" s="14"/>
    </row>
    <row r="452" spans="1:15" s="8" customFormat="1" ht="15">
      <c r="A452"/>
      <c r="B452"/>
      <c r="C452"/>
      <c r="D452"/>
      <c r="E452"/>
      <c r="F452" s="15"/>
      <c r="G452" s="23"/>
      <c r="H452" s="142"/>
      <c r="I452" s="119"/>
      <c r="J452" s="1"/>
      <c r="K452" s="111"/>
      <c r="L452" s="12"/>
      <c r="M452" s="13"/>
      <c r="N452"/>
      <c r="O452" s="14"/>
    </row>
    <row r="453" spans="1:15" s="8" customFormat="1" ht="15">
      <c r="A453"/>
      <c r="B453"/>
      <c r="C453"/>
      <c r="D453"/>
      <c r="E453"/>
      <c r="F453" s="15"/>
      <c r="G453" s="23"/>
      <c r="H453" s="142"/>
      <c r="I453" s="119"/>
      <c r="J453" s="1"/>
      <c r="K453" s="111"/>
      <c r="L453" s="12"/>
      <c r="M453" s="13"/>
      <c r="N453"/>
      <c r="O453" s="14"/>
    </row>
    <row r="454" spans="1:15" s="8" customFormat="1" ht="15">
      <c r="A454"/>
      <c r="B454"/>
      <c r="C454"/>
      <c r="D454"/>
      <c r="E454"/>
      <c r="F454" s="15"/>
      <c r="G454" s="23"/>
      <c r="H454" s="142"/>
      <c r="I454" s="119"/>
      <c r="J454" s="1"/>
      <c r="K454" s="111"/>
      <c r="L454" s="12"/>
      <c r="M454" s="13"/>
      <c r="N454"/>
      <c r="O454" s="14"/>
    </row>
    <row r="455" spans="1:15" s="8" customFormat="1" ht="15">
      <c r="A455"/>
      <c r="B455"/>
      <c r="C455"/>
      <c r="D455"/>
      <c r="E455"/>
      <c r="F455" s="15"/>
      <c r="G455" s="23"/>
      <c r="H455" s="142"/>
      <c r="I455" s="119"/>
      <c r="J455" s="1"/>
      <c r="K455" s="111"/>
      <c r="L455" s="12"/>
      <c r="M455" s="13"/>
      <c r="N455"/>
      <c r="O455" s="14"/>
    </row>
    <row r="456" spans="1:15" s="8" customFormat="1" ht="15">
      <c r="A456"/>
      <c r="B456"/>
      <c r="C456"/>
      <c r="D456"/>
      <c r="E456"/>
      <c r="F456" s="15"/>
      <c r="G456" s="23"/>
      <c r="H456" s="142"/>
      <c r="I456" s="119"/>
      <c r="J456" s="1"/>
      <c r="K456" s="111"/>
      <c r="L456" s="12"/>
      <c r="M456" s="13"/>
      <c r="N456"/>
      <c r="O456" s="14"/>
    </row>
    <row r="457" spans="1:15" s="8" customFormat="1" ht="15">
      <c r="A457"/>
      <c r="B457"/>
      <c r="C457"/>
      <c r="D457"/>
      <c r="E457"/>
      <c r="F457" s="15"/>
      <c r="G457" s="23"/>
      <c r="H457" s="142"/>
      <c r="I457" s="119"/>
      <c r="J457" s="1"/>
      <c r="K457" s="111"/>
      <c r="L457" s="12"/>
      <c r="M457" s="13"/>
      <c r="N457"/>
      <c r="O457" s="14"/>
    </row>
    <row r="458" spans="1:15" s="8" customFormat="1" ht="15">
      <c r="A458"/>
      <c r="B458"/>
      <c r="C458"/>
      <c r="D458"/>
      <c r="E458"/>
      <c r="F458" s="15"/>
      <c r="G458" s="23"/>
      <c r="H458" s="142"/>
      <c r="I458" s="119"/>
      <c r="J458" s="1"/>
      <c r="K458" s="111"/>
      <c r="L458" s="12"/>
      <c r="M458" s="13"/>
      <c r="N458"/>
      <c r="O458" s="14"/>
    </row>
    <row r="459" spans="1:15" s="8" customFormat="1" ht="15">
      <c r="A459"/>
      <c r="B459"/>
      <c r="C459"/>
      <c r="D459"/>
      <c r="E459"/>
      <c r="F459" s="15"/>
      <c r="G459" s="23"/>
      <c r="H459" s="142"/>
      <c r="I459" s="119"/>
      <c r="J459" s="1"/>
      <c r="K459" s="111"/>
      <c r="L459" s="12"/>
      <c r="M459" s="13"/>
      <c r="N459"/>
      <c r="O459" s="14"/>
    </row>
    <row r="460" spans="1:15" s="8" customFormat="1" ht="15">
      <c r="A460"/>
      <c r="B460"/>
      <c r="C460"/>
      <c r="D460"/>
      <c r="E460"/>
      <c r="F460" s="15"/>
      <c r="G460" s="23"/>
      <c r="H460" s="142"/>
      <c r="I460" s="119"/>
      <c r="J460" s="1"/>
      <c r="K460" s="111"/>
      <c r="L460" s="12"/>
      <c r="M460" s="13"/>
      <c r="N460"/>
      <c r="O460" s="14"/>
    </row>
    <row r="461" spans="1:15" s="8" customFormat="1" ht="15">
      <c r="A461"/>
      <c r="B461"/>
      <c r="C461"/>
      <c r="D461"/>
      <c r="E461"/>
      <c r="F461" s="15"/>
      <c r="G461" s="23"/>
      <c r="H461" s="142"/>
      <c r="I461" s="119"/>
      <c r="J461" s="1"/>
      <c r="K461" s="111"/>
      <c r="L461" s="12"/>
      <c r="M461" s="13"/>
      <c r="N461"/>
      <c r="O461" s="14"/>
    </row>
    <row r="462" spans="1:15" s="8" customFormat="1" ht="15">
      <c r="A462"/>
      <c r="B462"/>
      <c r="C462"/>
      <c r="D462"/>
      <c r="E462"/>
      <c r="F462" s="15"/>
      <c r="G462" s="23"/>
      <c r="H462" s="142"/>
      <c r="I462" s="119"/>
      <c r="J462" s="1"/>
      <c r="K462" s="111"/>
      <c r="L462" s="12"/>
      <c r="M462" s="13"/>
      <c r="N462"/>
      <c r="O462" s="14"/>
    </row>
    <row r="463" spans="1:15" s="8" customFormat="1" ht="15">
      <c r="A463"/>
      <c r="B463"/>
      <c r="C463"/>
      <c r="D463"/>
      <c r="E463"/>
      <c r="F463" s="15"/>
      <c r="G463" s="23"/>
      <c r="H463" s="142"/>
      <c r="I463" s="119"/>
      <c r="J463" s="1"/>
      <c r="K463" s="111"/>
      <c r="L463" s="12"/>
      <c r="M463" s="13"/>
      <c r="N463"/>
      <c r="O463" s="14"/>
    </row>
    <row r="464" spans="1:15" s="8" customFormat="1" ht="15">
      <c r="A464"/>
      <c r="B464"/>
      <c r="C464"/>
      <c r="D464"/>
      <c r="E464"/>
      <c r="F464" s="15"/>
      <c r="G464" s="23"/>
      <c r="H464" s="142"/>
      <c r="I464" s="119"/>
      <c r="J464" s="1"/>
      <c r="K464" s="111"/>
      <c r="L464" s="12"/>
      <c r="M464" s="13"/>
      <c r="N464"/>
      <c r="O464" s="14"/>
    </row>
    <row r="465" spans="1:15" s="8" customFormat="1" ht="15">
      <c r="A465"/>
      <c r="B465"/>
      <c r="C465"/>
      <c r="D465"/>
      <c r="E465"/>
      <c r="F465" s="15"/>
      <c r="G465" s="23"/>
      <c r="H465" s="142"/>
      <c r="I465" s="119"/>
      <c r="J465" s="1"/>
      <c r="K465" s="111"/>
      <c r="L465" s="12"/>
      <c r="M465" s="13"/>
      <c r="N465"/>
      <c r="O465" s="14"/>
    </row>
    <row r="466" spans="1:15" s="8" customFormat="1" ht="15">
      <c r="A466"/>
      <c r="B466"/>
      <c r="C466"/>
      <c r="D466"/>
      <c r="E466"/>
      <c r="F466" s="15"/>
      <c r="G466" s="23"/>
      <c r="H466" s="142"/>
      <c r="I466" s="119"/>
      <c r="J466" s="1"/>
      <c r="K466" s="111"/>
      <c r="L466" s="12"/>
      <c r="M466" s="13"/>
      <c r="N466"/>
      <c r="O466" s="14"/>
    </row>
    <row r="467" spans="1:15" s="8" customFormat="1" ht="15">
      <c r="A467"/>
      <c r="B467"/>
      <c r="C467"/>
      <c r="D467"/>
      <c r="E467"/>
      <c r="F467" s="15"/>
      <c r="G467" s="23"/>
      <c r="H467" s="142"/>
      <c r="I467" s="119"/>
      <c r="J467" s="1"/>
      <c r="K467" s="111"/>
      <c r="L467" s="12"/>
      <c r="M467" s="13"/>
      <c r="N467"/>
      <c r="O467" s="14"/>
    </row>
    <row r="468" spans="1:15" s="8" customFormat="1" ht="15">
      <c r="A468"/>
      <c r="B468"/>
      <c r="C468"/>
      <c r="D468"/>
      <c r="E468"/>
      <c r="F468" s="15"/>
      <c r="G468" s="23"/>
      <c r="H468" s="142"/>
      <c r="I468" s="119"/>
      <c r="J468" s="1"/>
      <c r="K468" s="111"/>
      <c r="L468" s="12"/>
      <c r="M468" s="13"/>
      <c r="N468"/>
      <c r="O468" s="14"/>
    </row>
    <row r="469" spans="1:15" s="8" customFormat="1" ht="15">
      <c r="A469"/>
      <c r="B469"/>
      <c r="C469"/>
      <c r="D469"/>
      <c r="E469"/>
      <c r="F469" s="15"/>
      <c r="G469" s="23"/>
      <c r="H469" s="142"/>
      <c r="I469" s="119"/>
      <c r="J469" s="1"/>
      <c r="K469" s="111"/>
      <c r="L469" s="12"/>
      <c r="M469" s="13"/>
      <c r="N469"/>
      <c r="O469" s="14"/>
    </row>
    <row r="470" spans="1:15" s="8" customFormat="1" ht="15">
      <c r="A470"/>
      <c r="B470"/>
      <c r="C470"/>
      <c r="D470"/>
      <c r="E470"/>
      <c r="F470" s="15"/>
      <c r="G470" s="23"/>
      <c r="H470" s="142"/>
      <c r="I470" s="119"/>
      <c r="J470" s="1"/>
      <c r="K470" s="111"/>
      <c r="L470" s="12"/>
      <c r="M470" s="13"/>
      <c r="N470"/>
      <c r="O470" s="14"/>
    </row>
    <row r="471" spans="1:15" s="8" customFormat="1" ht="15">
      <c r="A471"/>
      <c r="B471"/>
      <c r="C471"/>
      <c r="D471"/>
      <c r="E471"/>
      <c r="F471" s="15"/>
      <c r="G471" s="23"/>
      <c r="H471" s="142"/>
      <c r="I471" s="119"/>
      <c r="J471" s="1"/>
      <c r="K471" s="111"/>
      <c r="L471" s="12"/>
      <c r="M471" s="13"/>
      <c r="N471"/>
      <c r="O471" s="14"/>
    </row>
    <row r="472" spans="1:15" s="8" customFormat="1" ht="15">
      <c r="A472"/>
      <c r="B472"/>
      <c r="C472"/>
      <c r="D472"/>
      <c r="E472"/>
      <c r="F472" s="15"/>
      <c r="G472" s="23"/>
      <c r="H472" s="142"/>
      <c r="I472" s="119"/>
      <c r="J472" s="1"/>
      <c r="K472" s="111"/>
      <c r="L472" s="12"/>
      <c r="M472" s="13"/>
      <c r="N472"/>
      <c r="O472" s="14"/>
    </row>
    <row r="473" spans="1:15" s="8" customFormat="1" ht="15">
      <c r="A473"/>
      <c r="B473"/>
      <c r="C473"/>
      <c r="D473"/>
      <c r="E473"/>
      <c r="F473" s="15"/>
      <c r="G473" s="23"/>
      <c r="H473" s="142"/>
      <c r="I473" s="119"/>
      <c r="J473" s="1"/>
      <c r="K473" s="111"/>
      <c r="L473" s="12"/>
      <c r="M473" s="13"/>
      <c r="N473"/>
      <c r="O473" s="14"/>
    </row>
    <row r="474" spans="1:15" s="8" customFormat="1" ht="15">
      <c r="A474"/>
      <c r="B474"/>
      <c r="C474"/>
      <c r="D474"/>
      <c r="E474"/>
      <c r="F474" s="15"/>
      <c r="G474" s="23"/>
      <c r="H474" s="142"/>
      <c r="I474" s="119"/>
      <c r="J474" s="1"/>
      <c r="K474" s="111"/>
      <c r="L474" s="12"/>
      <c r="M474" s="13"/>
      <c r="N474"/>
      <c r="O474" s="14"/>
    </row>
    <row r="475" spans="1:15" s="8" customFormat="1" ht="15">
      <c r="A475"/>
      <c r="B475"/>
      <c r="C475"/>
      <c r="D475"/>
      <c r="E475"/>
      <c r="F475" s="15"/>
      <c r="G475" s="23"/>
      <c r="H475" s="142"/>
      <c r="I475" s="119"/>
      <c r="J475" s="1"/>
      <c r="K475" s="111"/>
      <c r="L475" s="12"/>
      <c r="M475" s="13"/>
      <c r="N475"/>
      <c r="O475" s="14"/>
    </row>
    <row r="476" spans="1:15" s="8" customFormat="1" ht="15">
      <c r="A476"/>
      <c r="B476"/>
      <c r="C476"/>
      <c r="D476"/>
      <c r="E476"/>
      <c r="F476" s="15"/>
      <c r="G476" s="23"/>
      <c r="H476" s="142"/>
      <c r="I476" s="119"/>
      <c r="J476" s="1"/>
      <c r="K476" s="111"/>
      <c r="L476" s="12"/>
      <c r="M476" s="13"/>
      <c r="N476"/>
      <c r="O476" s="14"/>
    </row>
    <row r="477" spans="1:15" s="8" customFormat="1" ht="15">
      <c r="A477"/>
      <c r="B477"/>
      <c r="C477"/>
      <c r="D477"/>
      <c r="E477"/>
      <c r="F477" s="15"/>
      <c r="G477" s="23"/>
      <c r="H477" s="142"/>
      <c r="I477" s="119"/>
      <c r="J477" s="1"/>
      <c r="K477" s="111"/>
      <c r="L477" s="12"/>
      <c r="M477" s="13"/>
      <c r="N477"/>
      <c r="O477" s="14"/>
    </row>
    <row r="478" spans="1:15" s="8" customFormat="1" ht="15">
      <c r="A478"/>
      <c r="B478"/>
      <c r="C478"/>
      <c r="D478"/>
      <c r="E478"/>
      <c r="F478" s="15"/>
      <c r="G478" s="23"/>
      <c r="H478" s="142"/>
      <c r="I478" s="119"/>
      <c r="J478" s="1"/>
      <c r="K478" s="111"/>
      <c r="L478" s="12"/>
      <c r="M478" s="13"/>
      <c r="N478"/>
      <c r="O478" s="14"/>
    </row>
    <row r="479" spans="1:15" s="8" customFormat="1" ht="15">
      <c r="A479"/>
      <c r="B479"/>
      <c r="C479"/>
      <c r="D479"/>
      <c r="E479"/>
      <c r="F479" s="15"/>
      <c r="G479" s="23"/>
      <c r="H479" s="142"/>
      <c r="I479" s="119"/>
      <c r="J479" s="1"/>
      <c r="K479" s="111"/>
      <c r="L479" s="12"/>
      <c r="M479" s="13"/>
      <c r="N479"/>
      <c r="O479" s="14"/>
    </row>
    <row r="480" spans="1:15" s="8" customFormat="1" ht="15">
      <c r="A480"/>
      <c r="B480"/>
      <c r="C480"/>
      <c r="D480"/>
      <c r="E480"/>
      <c r="F480" s="15"/>
      <c r="G480" s="23"/>
      <c r="H480" s="142"/>
      <c r="I480" s="119"/>
      <c r="J480" s="1"/>
      <c r="K480" s="111"/>
      <c r="L480" s="12"/>
      <c r="M480" s="13"/>
      <c r="N480"/>
      <c r="O480" s="14"/>
    </row>
    <row r="481" spans="1:15" s="8" customFormat="1" ht="15">
      <c r="A481"/>
      <c r="B481"/>
      <c r="C481"/>
      <c r="D481"/>
      <c r="E481"/>
      <c r="F481" s="15"/>
      <c r="G481" s="23"/>
      <c r="H481" s="142"/>
      <c r="I481" s="119"/>
      <c r="J481" s="1"/>
      <c r="K481" s="111"/>
      <c r="L481" s="12"/>
      <c r="M481" s="13"/>
      <c r="N481"/>
      <c r="O481" s="14"/>
    </row>
    <row r="482" spans="1:15" s="8" customFormat="1" ht="15">
      <c r="A482"/>
      <c r="B482"/>
      <c r="C482"/>
      <c r="D482"/>
      <c r="E482"/>
      <c r="F482" s="15"/>
      <c r="G482" s="23"/>
      <c r="H482" s="142"/>
      <c r="I482" s="119"/>
      <c r="J482" s="1"/>
      <c r="K482" s="111"/>
      <c r="L482" s="12"/>
      <c r="M482" s="13"/>
      <c r="N482"/>
      <c r="O482" s="14"/>
    </row>
    <row r="483" spans="1:15" s="8" customFormat="1" ht="15">
      <c r="A483"/>
      <c r="B483"/>
      <c r="C483"/>
      <c r="D483"/>
      <c r="E483"/>
      <c r="F483" s="15"/>
      <c r="G483" s="23"/>
      <c r="H483" s="142"/>
      <c r="I483" s="119"/>
      <c r="J483" s="1"/>
      <c r="K483" s="111"/>
      <c r="L483" s="12"/>
      <c r="M483" s="13"/>
      <c r="N483"/>
      <c r="O483" s="14"/>
    </row>
    <row r="484" spans="1:15" s="8" customFormat="1" ht="15">
      <c r="A484"/>
      <c r="B484"/>
      <c r="C484"/>
      <c r="D484"/>
      <c r="E484"/>
      <c r="F484" s="15"/>
      <c r="G484" s="23"/>
      <c r="H484" s="142"/>
      <c r="I484" s="119"/>
      <c r="J484" s="1"/>
      <c r="K484" s="111"/>
      <c r="L484" s="12"/>
      <c r="M484" s="13"/>
      <c r="N484"/>
      <c r="O484" s="14"/>
    </row>
    <row r="485" spans="1:15" s="8" customFormat="1" ht="15">
      <c r="A485"/>
      <c r="B485"/>
      <c r="C485"/>
      <c r="D485"/>
      <c r="E485"/>
      <c r="F485" s="15"/>
      <c r="G485" s="23"/>
      <c r="H485" s="142"/>
      <c r="I485" s="119"/>
      <c r="J485" s="1"/>
      <c r="K485" s="111"/>
      <c r="L485" s="12"/>
      <c r="M485" s="13"/>
      <c r="N485"/>
      <c r="O485" s="14"/>
    </row>
    <row r="486" spans="1:15" s="8" customFormat="1" ht="15">
      <c r="A486"/>
      <c r="B486"/>
      <c r="C486"/>
      <c r="D486"/>
      <c r="E486"/>
      <c r="F486" s="15"/>
      <c r="G486" s="23"/>
      <c r="H486" s="142"/>
      <c r="I486" s="119"/>
      <c r="J486" s="1"/>
      <c r="K486" s="111"/>
      <c r="L486" s="12"/>
      <c r="M486" s="13"/>
      <c r="N486"/>
      <c r="O486" s="14"/>
    </row>
    <row r="487" spans="1:15" s="8" customFormat="1" ht="15">
      <c r="A487"/>
      <c r="B487"/>
      <c r="C487"/>
      <c r="D487"/>
      <c r="E487"/>
      <c r="F487" s="15"/>
      <c r="G487" s="23"/>
      <c r="H487" s="142"/>
      <c r="I487" s="119"/>
      <c r="J487" s="1"/>
      <c r="K487" s="111"/>
      <c r="L487" s="12"/>
      <c r="M487" s="13"/>
      <c r="N487"/>
      <c r="O487" s="14"/>
    </row>
    <row r="488" spans="1:15" s="8" customFormat="1" ht="15">
      <c r="A488"/>
      <c r="B488"/>
      <c r="C488"/>
      <c r="D488"/>
      <c r="E488"/>
      <c r="F488" s="15"/>
      <c r="G488" s="23"/>
      <c r="H488" s="142"/>
      <c r="I488" s="119"/>
      <c r="J488" s="1"/>
      <c r="K488" s="111"/>
      <c r="L488" s="12"/>
      <c r="M488" s="13"/>
      <c r="N488"/>
      <c r="O488" s="14"/>
    </row>
    <row r="489" spans="1:15" s="8" customFormat="1" ht="15">
      <c r="A489"/>
      <c r="B489"/>
      <c r="C489"/>
      <c r="D489"/>
      <c r="E489"/>
      <c r="F489" s="15"/>
      <c r="G489" s="23"/>
      <c r="H489" s="142"/>
      <c r="I489" s="119"/>
      <c r="J489" s="1"/>
      <c r="K489" s="111"/>
      <c r="L489" s="12"/>
      <c r="M489" s="13"/>
      <c r="N489"/>
      <c r="O489" s="14"/>
    </row>
    <row r="490" spans="1:15" s="8" customFormat="1" ht="15">
      <c r="A490"/>
      <c r="B490"/>
      <c r="C490"/>
      <c r="D490"/>
      <c r="E490"/>
      <c r="F490" s="15"/>
      <c r="G490" s="23"/>
      <c r="H490" s="142"/>
      <c r="I490" s="119"/>
      <c r="J490" s="1"/>
      <c r="K490" s="111"/>
      <c r="L490" s="12"/>
      <c r="M490" s="13"/>
      <c r="N490"/>
      <c r="O490" s="14"/>
    </row>
    <row r="491" spans="1:15" s="8" customFormat="1" ht="15">
      <c r="A491"/>
      <c r="B491"/>
      <c r="C491"/>
      <c r="D491"/>
      <c r="E491"/>
      <c r="F491" s="15"/>
      <c r="G491" s="23"/>
      <c r="H491" s="142"/>
      <c r="I491" s="119"/>
      <c r="J491" s="1"/>
      <c r="K491" s="111"/>
      <c r="L491" s="12"/>
      <c r="M491" s="13"/>
      <c r="N491"/>
      <c r="O491" s="14"/>
    </row>
    <row r="492" spans="1:15" s="8" customFormat="1" ht="15">
      <c r="A492"/>
      <c r="B492"/>
      <c r="C492"/>
      <c r="D492"/>
      <c r="E492"/>
      <c r="F492" s="15"/>
      <c r="G492" s="23"/>
      <c r="H492" s="142"/>
      <c r="I492" s="119"/>
      <c r="J492" s="1"/>
      <c r="K492" s="111"/>
      <c r="L492" s="12"/>
      <c r="M492" s="13"/>
      <c r="N492"/>
      <c r="O492" s="14"/>
    </row>
    <row r="493" spans="1:15" s="8" customFormat="1" ht="15">
      <c r="A493"/>
      <c r="B493"/>
      <c r="C493"/>
      <c r="D493"/>
      <c r="E493"/>
      <c r="F493" s="15"/>
      <c r="G493" s="23"/>
      <c r="H493" s="142"/>
      <c r="I493" s="119"/>
      <c r="J493" s="1"/>
      <c r="K493" s="111"/>
      <c r="L493" s="12"/>
      <c r="M493" s="13"/>
      <c r="N493"/>
      <c r="O493" s="14"/>
    </row>
    <row r="494" spans="1:15" s="8" customFormat="1" ht="15">
      <c r="A494"/>
      <c r="B494"/>
      <c r="C494"/>
      <c r="D494"/>
      <c r="E494"/>
      <c r="F494" s="15"/>
      <c r="G494" s="23"/>
      <c r="H494" s="142"/>
      <c r="I494" s="119"/>
      <c r="J494" s="1"/>
      <c r="K494" s="111"/>
      <c r="L494" s="12"/>
      <c r="M494" s="13"/>
      <c r="N494"/>
      <c r="O494" s="14"/>
    </row>
    <row r="495" spans="1:15" s="8" customFormat="1" ht="15">
      <c r="A495"/>
      <c r="B495"/>
      <c r="C495"/>
      <c r="D495"/>
      <c r="E495"/>
      <c r="F495" s="15"/>
      <c r="G495" s="23"/>
      <c r="H495" s="142"/>
      <c r="I495" s="119"/>
      <c r="J495" s="1"/>
      <c r="K495" s="111"/>
      <c r="L495" s="12"/>
      <c r="M495" s="13"/>
      <c r="N495"/>
      <c r="O495" s="14"/>
    </row>
    <row r="496" spans="1:15" s="8" customFormat="1" ht="15">
      <c r="A496"/>
      <c r="B496"/>
      <c r="C496"/>
      <c r="D496"/>
      <c r="E496"/>
      <c r="F496" s="15"/>
      <c r="G496" s="23"/>
      <c r="H496" s="142"/>
      <c r="I496" s="119"/>
      <c r="J496" s="1"/>
      <c r="K496" s="111"/>
      <c r="L496" s="12"/>
      <c r="M496" s="13"/>
      <c r="N496"/>
      <c r="O496" s="14"/>
    </row>
    <row r="497" spans="1:15" s="8" customFormat="1" ht="15">
      <c r="A497"/>
      <c r="B497"/>
      <c r="C497"/>
      <c r="D497"/>
      <c r="E497"/>
      <c r="F497" s="15"/>
      <c r="G497" s="23"/>
      <c r="H497" s="142"/>
      <c r="I497" s="119"/>
      <c r="J497" s="1"/>
      <c r="K497" s="111"/>
      <c r="L497" s="12"/>
      <c r="M497" s="13"/>
      <c r="N497"/>
      <c r="O497" s="14"/>
    </row>
    <row r="498" spans="1:15" s="8" customFormat="1" ht="15">
      <c r="A498"/>
      <c r="B498"/>
      <c r="C498"/>
      <c r="D498"/>
      <c r="E498"/>
      <c r="F498" s="15"/>
      <c r="G498" s="23"/>
      <c r="H498" s="142"/>
      <c r="I498" s="119"/>
      <c r="J498" s="1"/>
      <c r="K498" s="111"/>
      <c r="L498" s="12"/>
      <c r="M498" s="13"/>
      <c r="N498"/>
      <c r="O498" s="14"/>
    </row>
    <row r="499" spans="1:15" s="8" customFormat="1" ht="15">
      <c r="A499"/>
      <c r="B499"/>
      <c r="C499"/>
      <c r="D499"/>
      <c r="E499"/>
      <c r="F499" s="15"/>
      <c r="G499" s="23"/>
      <c r="H499" s="142"/>
      <c r="I499" s="119"/>
      <c r="J499" s="1"/>
      <c r="K499" s="111"/>
      <c r="L499" s="12"/>
      <c r="M499" s="13"/>
      <c r="N499"/>
      <c r="O499" s="14"/>
    </row>
    <row r="500" spans="1:15" s="8" customFormat="1" ht="15">
      <c r="A500"/>
      <c r="B500"/>
      <c r="C500"/>
      <c r="D500"/>
      <c r="E500"/>
      <c r="F500" s="15"/>
      <c r="G500" s="23"/>
      <c r="H500" s="142"/>
      <c r="I500" s="119"/>
      <c r="J500" s="1"/>
      <c r="K500" s="111"/>
      <c r="L500" s="12"/>
      <c r="M500" s="13"/>
      <c r="N500"/>
      <c r="O500" s="14"/>
    </row>
    <row r="501" spans="1:15" s="8" customFormat="1" ht="15">
      <c r="A501"/>
      <c r="B501"/>
      <c r="C501"/>
      <c r="D501"/>
      <c r="E501"/>
      <c r="F501" s="15"/>
      <c r="G501" s="23"/>
      <c r="H501" s="142"/>
      <c r="I501" s="119"/>
      <c r="J501" s="1"/>
      <c r="K501" s="111"/>
      <c r="L501" s="12"/>
      <c r="M501" s="13"/>
      <c r="N501"/>
      <c r="O501" s="14"/>
    </row>
    <row r="502" spans="1:15" s="8" customFormat="1" ht="15">
      <c r="A502"/>
      <c r="B502"/>
      <c r="C502"/>
      <c r="D502"/>
      <c r="E502"/>
      <c r="F502" s="15"/>
      <c r="G502" s="23"/>
      <c r="H502" s="142"/>
      <c r="I502" s="119"/>
      <c r="J502" s="1"/>
      <c r="K502" s="111"/>
      <c r="L502" s="12"/>
      <c r="M502" s="13"/>
      <c r="N502"/>
      <c r="O502" s="14"/>
    </row>
    <row r="503" spans="1:15" s="8" customFormat="1" ht="15">
      <c r="A503"/>
      <c r="B503"/>
      <c r="C503"/>
      <c r="D503"/>
      <c r="E503"/>
      <c r="F503" s="15"/>
      <c r="G503" s="23"/>
      <c r="H503" s="142"/>
      <c r="I503" s="119"/>
      <c r="J503" s="1"/>
      <c r="K503" s="111"/>
      <c r="L503" s="12"/>
      <c r="M503" s="13"/>
      <c r="N503"/>
      <c r="O503" s="14"/>
    </row>
    <row r="504" spans="1:15" s="8" customFormat="1" ht="15">
      <c r="A504"/>
      <c r="B504"/>
      <c r="C504"/>
      <c r="D504"/>
      <c r="E504"/>
      <c r="F504" s="15"/>
      <c r="G504" s="23"/>
      <c r="H504" s="142"/>
      <c r="I504" s="119"/>
      <c r="J504" s="1"/>
      <c r="K504" s="111"/>
      <c r="L504" s="12"/>
      <c r="M504" s="13"/>
      <c r="N504"/>
      <c r="O504" s="14"/>
    </row>
    <row r="505" spans="1:15" s="8" customFormat="1" ht="15">
      <c r="A505"/>
      <c r="B505"/>
      <c r="C505"/>
      <c r="D505"/>
      <c r="E505"/>
      <c r="F505" s="15"/>
      <c r="G505" s="23"/>
      <c r="H505" s="142"/>
      <c r="I505" s="119"/>
      <c r="J505" s="1"/>
      <c r="K505" s="111"/>
      <c r="L505" s="12"/>
      <c r="M505" s="13"/>
      <c r="N505"/>
      <c r="O505" s="14"/>
    </row>
    <row r="506" spans="1:15" s="8" customFormat="1" ht="15">
      <c r="A506"/>
      <c r="B506"/>
      <c r="C506"/>
      <c r="D506"/>
      <c r="E506"/>
      <c r="F506" s="15"/>
      <c r="G506" s="23"/>
      <c r="H506" s="142"/>
      <c r="I506" s="119"/>
      <c r="J506" s="1"/>
      <c r="K506" s="111"/>
      <c r="L506" s="12"/>
      <c r="M506" s="13"/>
      <c r="N506"/>
      <c r="O506" s="14"/>
    </row>
    <row r="507" spans="1:15" s="8" customFormat="1" ht="15">
      <c r="A507"/>
      <c r="B507"/>
      <c r="C507"/>
      <c r="D507"/>
      <c r="E507"/>
      <c r="F507" s="15"/>
      <c r="G507" s="23"/>
      <c r="H507" s="142"/>
      <c r="I507" s="119"/>
      <c r="J507" s="1"/>
      <c r="K507" s="111"/>
      <c r="L507" s="12"/>
      <c r="M507" s="13"/>
      <c r="N507"/>
      <c r="O507" s="14"/>
    </row>
    <row r="508" spans="1:15" s="8" customFormat="1" ht="15">
      <c r="A508"/>
      <c r="B508"/>
      <c r="C508"/>
      <c r="D508"/>
      <c r="E508"/>
      <c r="F508" s="15"/>
      <c r="G508" s="23"/>
      <c r="H508" s="142"/>
      <c r="I508" s="119"/>
      <c r="J508" s="1"/>
      <c r="K508" s="111"/>
      <c r="L508" s="12"/>
      <c r="M508" s="13"/>
      <c r="N508"/>
      <c r="O508" s="14"/>
    </row>
    <row r="509" spans="1:15" s="8" customFormat="1" ht="15">
      <c r="A509"/>
      <c r="B509"/>
      <c r="C509"/>
      <c r="D509"/>
      <c r="E509"/>
      <c r="F509" s="15"/>
      <c r="G509" s="23"/>
      <c r="H509" s="142"/>
      <c r="I509" s="119"/>
      <c r="J509" s="1"/>
      <c r="K509" s="111"/>
      <c r="L509" s="12"/>
      <c r="M509" s="13"/>
      <c r="N509"/>
      <c r="O509" s="14"/>
    </row>
    <row r="510" spans="1:15" s="8" customFormat="1" ht="15">
      <c r="A510"/>
      <c r="B510"/>
      <c r="C510"/>
      <c r="D510"/>
      <c r="E510"/>
      <c r="F510" s="15"/>
      <c r="G510" s="23"/>
      <c r="H510" s="142"/>
      <c r="I510" s="119"/>
      <c r="J510" s="1"/>
      <c r="K510" s="111"/>
      <c r="L510" s="12"/>
      <c r="M510" s="13"/>
      <c r="N510"/>
      <c r="O510" s="14"/>
    </row>
    <row r="511" spans="1:15" s="8" customFormat="1" ht="15">
      <c r="A511"/>
      <c r="B511"/>
      <c r="C511"/>
      <c r="D511"/>
      <c r="E511"/>
      <c r="F511" s="15"/>
      <c r="G511" s="23"/>
      <c r="H511" s="142"/>
      <c r="I511" s="119"/>
      <c r="J511" s="1"/>
      <c r="K511" s="111"/>
      <c r="L511" s="12"/>
      <c r="M511" s="13"/>
      <c r="N511"/>
      <c r="O511" s="14"/>
    </row>
    <row r="512" spans="1:15" s="8" customFormat="1" ht="15">
      <c r="A512"/>
      <c r="B512"/>
      <c r="C512"/>
      <c r="D512"/>
      <c r="E512"/>
      <c r="F512" s="15"/>
      <c r="G512" s="23"/>
      <c r="H512" s="142"/>
      <c r="I512" s="119"/>
      <c r="J512" s="1"/>
      <c r="K512" s="111"/>
      <c r="L512" s="12"/>
      <c r="M512" s="13"/>
      <c r="N512"/>
      <c r="O512" s="14"/>
    </row>
    <row r="513" spans="1:15" s="8" customFormat="1" ht="15">
      <c r="A513"/>
      <c r="B513"/>
      <c r="C513"/>
      <c r="D513"/>
      <c r="E513"/>
      <c r="F513" s="15"/>
      <c r="G513" s="23"/>
      <c r="H513" s="142"/>
      <c r="I513" s="119"/>
      <c r="J513" s="1"/>
      <c r="K513" s="111"/>
      <c r="L513" s="12"/>
      <c r="M513" s="13"/>
      <c r="N513"/>
      <c r="O513" s="14"/>
    </row>
    <row r="514" spans="1:15" s="8" customFormat="1" ht="15">
      <c r="A514"/>
      <c r="B514"/>
      <c r="C514"/>
      <c r="D514"/>
      <c r="E514"/>
      <c r="F514" s="15"/>
      <c r="G514" s="23"/>
      <c r="H514" s="142"/>
      <c r="I514" s="119"/>
      <c r="J514" s="1"/>
      <c r="K514" s="111"/>
      <c r="L514" s="12"/>
      <c r="M514" s="13"/>
      <c r="N514"/>
      <c r="O514" s="14"/>
    </row>
    <row r="515" spans="1:15" s="8" customFormat="1" ht="15">
      <c r="A515"/>
      <c r="B515"/>
      <c r="C515"/>
      <c r="D515"/>
      <c r="E515"/>
      <c r="F515" s="15"/>
      <c r="G515" s="23"/>
      <c r="H515" s="142"/>
      <c r="I515" s="119"/>
      <c r="J515" s="1"/>
      <c r="K515" s="111"/>
      <c r="L515" s="12"/>
      <c r="M515" s="13"/>
      <c r="N515"/>
      <c r="O515" s="14"/>
    </row>
    <row r="516" spans="1:15" s="8" customFormat="1" ht="15">
      <c r="A516"/>
      <c r="B516"/>
      <c r="C516"/>
      <c r="D516"/>
      <c r="E516"/>
      <c r="F516" s="15"/>
      <c r="G516" s="23"/>
      <c r="H516" s="142"/>
      <c r="I516" s="119"/>
      <c r="J516" s="1"/>
      <c r="K516" s="111"/>
      <c r="L516" s="12"/>
      <c r="M516" s="13"/>
      <c r="N516"/>
      <c r="O516" s="14"/>
    </row>
    <row r="517" spans="1:15" s="8" customFormat="1" ht="15">
      <c r="A517"/>
      <c r="B517"/>
      <c r="C517"/>
      <c r="D517"/>
      <c r="E517"/>
      <c r="F517" s="15"/>
      <c r="G517" s="23"/>
      <c r="H517" s="142"/>
      <c r="I517" s="119"/>
      <c r="J517" s="1"/>
      <c r="K517" s="111"/>
      <c r="L517" s="12"/>
      <c r="M517" s="13"/>
      <c r="N517"/>
      <c r="O517" s="14"/>
    </row>
    <row r="518" spans="1:15" s="8" customFormat="1" ht="15">
      <c r="A518"/>
      <c r="B518"/>
      <c r="C518"/>
      <c r="D518"/>
      <c r="E518"/>
      <c r="F518" s="15"/>
      <c r="G518" s="23"/>
      <c r="H518" s="142"/>
      <c r="I518" s="119"/>
      <c r="J518" s="1"/>
      <c r="K518" s="111"/>
      <c r="L518" s="12"/>
      <c r="M518" s="13"/>
      <c r="N518"/>
      <c r="O518" s="14"/>
    </row>
    <row r="519" spans="1:15" s="8" customFormat="1" ht="15">
      <c r="A519"/>
      <c r="B519"/>
      <c r="C519"/>
      <c r="D519"/>
      <c r="E519"/>
      <c r="F519" s="15"/>
      <c r="G519" s="23"/>
      <c r="H519" s="142"/>
      <c r="I519" s="119"/>
      <c r="J519" s="1"/>
      <c r="K519" s="111"/>
      <c r="L519" s="12"/>
      <c r="M519" s="13"/>
      <c r="N519"/>
      <c r="O519" s="14"/>
    </row>
    <row r="520" spans="1:15" s="8" customFormat="1" ht="15">
      <c r="A520"/>
      <c r="B520"/>
      <c r="C520"/>
      <c r="D520"/>
      <c r="E520"/>
      <c r="F520" s="15"/>
      <c r="G520" s="23"/>
      <c r="H520" s="142"/>
      <c r="I520" s="119"/>
      <c r="J520" s="1"/>
      <c r="K520" s="111"/>
      <c r="L520" s="12"/>
      <c r="M520" s="13"/>
      <c r="N520"/>
      <c r="O520" s="14"/>
    </row>
    <row r="521" spans="1:15" s="8" customFormat="1" ht="15">
      <c r="A521"/>
      <c r="B521"/>
      <c r="C521"/>
      <c r="D521"/>
      <c r="E521"/>
      <c r="F521" s="15"/>
      <c r="G521" s="23"/>
      <c r="H521" s="142"/>
      <c r="I521" s="119"/>
      <c r="J521" s="1"/>
      <c r="K521" s="111"/>
      <c r="L521" s="12"/>
      <c r="M521" s="13"/>
      <c r="N521"/>
      <c r="O521" s="14"/>
    </row>
    <row r="522" spans="1:15" s="8" customFormat="1" ht="15">
      <c r="A522"/>
      <c r="B522"/>
      <c r="C522"/>
      <c r="D522"/>
      <c r="E522"/>
      <c r="F522" s="15"/>
      <c r="G522" s="23"/>
      <c r="H522" s="142"/>
      <c r="I522" s="119"/>
      <c r="J522" s="1"/>
      <c r="K522" s="111"/>
      <c r="L522" s="12"/>
      <c r="M522" s="13"/>
      <c r="N522"/>
      <c r="O522" s="14"/>
    </row>
    <row r="523" spans="1:15" s="8" customFormat="1" ht="15">
      <c r="A523"/>
      <c r="B523"/>
      <c r="C523"/>
      <c r="D523"/>
      <c r="E523"/>
      <c r="F523" s="15"/>
      <c r="G523" s="23"/>
      <c r="H523" s="142"/>
      <c r="I523" s="119"/>
      <c r="J523" s="1"/>
      <c r="K523" s="111"/>
      <c r="L523" s="12"/>
      <c r="M523" s="13"/>
      <c r="N523"/>
      <c r="O523" s="14"/>
    </row>
    <row r="524" spans="1:15" s="8" customFormat="1" ht="15">
      <c r="A524"/>
      <c r="B524"/>
      <c r="C524"/>
      <c r="D524"/>
      <c r="E524"/>
      <c r="F524" s="15"/>
      <c r="G524" s="23"/>
      <c r="H524" s="142"/>
      <c r="I524" s="119"/>
      <c r="J524" s="1"/>
      <c r="K524" s="111"/>
      <c r="L524" s="12"/>
      <c r="M524" s="13"/>
      <c r="N524"/>
      <c r="O524" s="14"/>
    </row>
    <row r="525" spans="1:15" s="8" customFormat="1" ht="15">
      <c r="A525"/>
      <c r="B525"/>
      <c r="C525"/>
      <c r="D525"/>
      <c r="E525"/>
      <c r="F525" s="15"/>
      <c r="G525" s="23"/>
      <c r="H525" s="142"/>
      <c r="I525" s="119"/>
      <c r="J525" s="1"/>
      <c r="K525" s="111"/>
      <c r="L525" s="12"/>
      <c r="M525" s="13"/>
      <c r="N525"/>
      <c r="O525" s="14"/>
    </row>
    <row r="526" spans="1:15" s="8" customFormat="1" ht="15">
      <c r="A526"/>
      <c r="B526"/>
      <c r="C526"/>
      <c r="D526"/>
      <c r="E526"/>
      <c r="F526" s="15"/>
      <c r="G526" s="23"/>
      <c r="H526" s="142"/>
      <c r="I526" s="119"/>
      <c r="J526" s="1"/>
      <c r="K526" s="111"/>
      <c r="L526" s="12"/>
      <c r="M526" s="13"/>
      <c r="N526"/>
      <c r="O526" s="14"/>
    </row>
    <row r="527" spans="1:15" s="8" customFormat="1" ht="15">
      <c r="A527"/>
      <c r="B527"/>
      <c r="C527"/>
      <c r="D527"/>
      <c r="E527"/>
      <c r="F527" s="15"/>
      <c r="G527" s="23"/>
      <c r="H527" s="142"/>
      <c r="I527" s="119"/>
      <c r="J527" s="1"/>
      <c r="K527" s="111"/>
      <c r="L527" s="12"/>
      <c r="M527" s="13"/>
      <c r="N527"/>
      <c r="O527" s="14"/>
    </row>
    <row r="528" spans="1:15" s="8" customFormat="1" ht="15">
      <c r="A528"/>
      <c r="B528"/>
      <c r="C528"/>
      <c r="D528"/>
      <c r="E528"/>
      <c r="F528" s="15"/>
      <c r="G528" s="23"/>
      <c r="H528" s="142"/>
      <c r="I528" s="119"/>
      <c r="J528" s="1"/>
      <c r="K528" s="111"/>
      <c r="L528" s="12"/>
      <c r="M528" s="13"/>
      <c r="N528"/>
      <c r="O528" s="14"/>
    </row>
    <row r="529" spans="1:15" s="8" customFormat="1" ht="15">
      <c r="A529"/>
      <c r="B529"/>
      <c r="C529"/>
      <c r="D529"/>
      <c r="E529"/>
      <c r="F529" s="15"/>
      <c r="G529" s="23"/>
      <c r="H529" s="142"/>
      <c r="I529" s="119"/>
      <c r="J529" s="1"/>
      <c r="K529" s="111"/>
      <c r="L529" s="12"/>
      <c r="M529" s="13"/>
      <c r="N529"/>
      <c r="O529" s="14"/>
    </row>
    <row r="530" spans="1:15" s="8" customFormat="1" ht="15">
      <c r="A530"/>
      <c r="B530"/>
      <c r="C530"/>
      <c r="D530"/>
      <c r="E530"/>
      <c r="F530" s="15"/>
      <c r="G530" s="23"/>
      <c r="H530" s="142"/>
      <c r="I530" s="119"/>
      <c r="J530" s="1"/>
      <c r="K530" s="111"/>
      <c r="L530" s="12"/>
      <c r="M530" s="13"/>
      <c r="N530"/>
      <c r="O530" s="14"/>
    </row>
    <row r="531" spans="1:15" s="8" customFormat="1" ht="15">
      <c r="A531"/>
      <c r="B531"/>
      <c r="C531"/>
      <c r="D531"/>
      <c r="E531"/>
      <c r="F531" s="15"/>
      <c r="G531" s="23"/>
      <c r="H531" s="142"/>
      <c r="I531" s="119"/>
      <c r="J531" s="1"/>
      <c r="K531" s="111"/>
      <c r="L531" s="12"/>
      <c r="M531" s="13"/>
      <c r="N531"/>
      <c r="O531" s="14"/>
    </row>
    <row r="532" spans="1:15" s="8" customFormat="1" ht="15">
      <c r="A532"/>
      <c r="B532"/>
      <c r="C532"/>
      <c r="D532"/>
      <c r="E532"/>
      <c r="F532" s="15"/>
      <c r="G532" s="23"/>
      <c r="H532" s="142"/>
      <c r="I532" s="119"/>
      <c r="J532" s="1"/>
      <c r="K532" s="111"/>
      <c r="L532" s="12"/>
      <c r="M532" s="13"/>
      <c r="N532"/>
      <c r="O532" s="14"/>
    </row>
    <row r="533" spans="1:15" s="8" customFormat="1" ht="15">
      <c r="A533"/>
      <c r="B533"/>
      <c r="C533"/>
      <c r="D533"/>
      <c r="E533"/>
      <c r="F533" s="15"/>
      <c r="G533" s="23"/>
      <c r="H533" s="142"/>
      <c r="I533" s="119"/>
      <c r="J533" s="1"/>
      <c r="K533" s="111"/>
      <c r="L533" s="12"/>
      <c r="M533" s="13"/>
      <c r="N533"/>
      <c r="O533" s="14"/>
    </row>
    <row r="534" spans="1:15" s="8" customFormat="1" ht="15">
      <c r="A534"/>
      <c r="B534"/>
      <c r="C534"/>
      <c r="D534"/>
      <c r="E534"/>
      <c r="F534" s="15"/>
      <c r="G534" s="23"/>
      <c r="H534" s="142"/>
      <c r="I534" s="119"/>
      <c r="J534" s="1"/>
      <c r="K534" s="111"/>
      <c r="L534" s="12"/>
      <c r="M534" s="13"/>
      <c r="N534"/>
      <c r="O534" s="14"/>
    </row>
    <row r="535" spans="1:15" s="8" customFormat="1" ht="15">
      <c r="A535"/>
      <c r="B535"/>
      <c r="C535"/>
      <c r="D535"/>
      <c r="E535"/>
      <c r="F535" s="15"/>
      <c r="G535" s="23"/>
      <c r="H535" s="142"/>
      <c r="I535" s="119"/>
      <c r="J535" s="1"/>
      <c r="K535" s="111"/>
      <c r="L535" s="12"/>
      <c r="M535" s="13"/>
      <c r="N535"/>
      <c r="O535" s="14"/>
    </row>
    <row r="536" spans="1:15" s="8" customFormat="1" ht="15">
      <c r="A536"/>
      <c r="B536"/>
      <c r="C536"/>
      <c r="D536"/>
      <c r="E536"/>
      <c r="F536" s="15"/>
      <c r="G536" s="23"/>
      <c r="H536" s="142"/>
      <c r="I536" s="119"/>
      <c r="J536" s="1"/>
      <c r="K536" s="111"/>
      <c r="L536" s="12"/>
      <c r="M536" s="13"/>
      <c r="N536"/>
      <c r="O536" s="14"/>
    </row>
    <row r="537" spans="1:15" s="8" customFormat="1" ht="15">
      <c r="A537"/>
      <c r="B537"/>
      <c r="C537"/>
      <c r="D537"/>
      <c r="E537"/>
      <c r="F537" s="15"/>
      <c r="G537" s="23"/>
      <c r="H537" s="142"/>
      <c r="I537" s="119"/>
      <c r="J537" s="1"/>
      <c r="K537" s="111"/>
      <c r="L537" s="12"/>
      <c r="M537" s="13"/>
      <c r="N537"/>
      <c r="O537" s="14"/>
    </row>
    <row r="538" spans="1:15" s="8" customFormat="1" ht="15">
      <c r="A538"/>
      <c r="B538"/>
      <c r="C538"/>
      <c r="D538"/>
      <c r="E538"/>
      <c r="F538" s="15"/>
      <c r="G538" s="23"/>
      <c r="H538" s="142"/>
      <c r="I538" s="119"/>
      <c r="J538" s="1"/>
      <c r="K538" s="111"/>
      <c r="L538" s="12"/>
      <c r="M538" s="13"/>
      <c r="N538"/>
      <c r="O538" s="14"/>
    </row>
    <row r="539" spans="1:15" s="8" customFormat="1" ht="15">
      <c r="A539"/>
      <c r="B539"/>
      <c r="C539"/>
      <c r="D539"/>
      <c r="E539"/>
      <c r="F539" s="15"/>
      <c r="G539" s="23"/>
      <c r="H539" s="142"/>
      <c r="I539" s="119"/>
      <c r="J539" s="1"/>
      <c r="K539" s="111"/>
      <c r="L539" s="12"/>
      <c r="M539" s="13"/>
      <c r="N539"/>
      <c r="O539" s="14"/>
    </row>
    <row r="540" spans="1:15" s="8" customFormat="1" ht="15">
      <c r="A540"/>
      <c r="B540"/>
      <c r="C540"/>
      <c r="D540"/>
      <c r="E540"/>
      <c r="F540" s="15"/>
      <c r="G540" s="23"/>
      <c r="H540" s="142"/>
      <c r="I540" s="119"/>
      <c r="J540" s="1"/>
      <c r="K540" s="111"/>
      <c r="L540" s="12"/>
      <c r="M540" s="13"/>
      <c r="N540"/>
      <c r="O540" s="14"/>
    </row>
    <row r="541" spans="1:15" s="8" customFormat="1" ht="15">
      <c r="A541"/>
      <c r="B541"/>
      <c r="C541"/>
      <c r="D541"/>
      <c r="E541"/>
      <c r="F541" s="15"/>
      <c r="G541" s="23"/>
      <c r="H541" s="142"/>
      <c r="I541" s="119"/>
      <c r="J541" s="1"/>
      <c r="K541" s="111"/>
      <c r="L541" s="12"/>
      <c r="M541" s="13"/>
      <c r="N541"/>
      <c r="O541" s="14"/>
    </row>
    <row r="542" spans="1:15" s="8" customFormat="1" ht="15">
      <c r="A542"/>
      <c r="B542"/>
      <c r="C542"/>
      <c r="D542"/>
      <c r="E542"/>
      <c r="F542" s="15"/>
      <c r="G542" s="23"/>
      <c r="H542" s="142"/>
      <c r="I542" s="119"/>
      <c r="J542" s="1"/>
      <c r="K542" s="111"/>
      <c r="L542" s="12"/>
      <c r="M542" s="13"/>
      <c r="N542"/>
      <c r="O542" s="14"/>
    </row>
    <row r="543" spans="1:15" s="8" customFormat="1" ht="15">
      <c r="A543"/>
      <c r="B543"/>
      <c r="C543"/>
      <c r="D543"/>
      <c r="E543"/>
      <c r="F543" s="15"/>
      <c r="G543" s="23"/>
      <c r="H543" s="142"/>
      <c r="I543" s="119"/>
      <c r="J543" s="1"/>
      <c r="K543" s="111"/>
      <c r="L543" s="12"/>
      <c r="M543" s="13"/>
      <c r="N543"/>
      <c r="O543" s="14"/>
    </row>
    <row r="544" spans="1:15" s="8" customFormat="1" ht="15">
      <c r="A544"/>
      <c r="B544"/>
      <c r="C544"/>
      <c r="D544"/>
      <c r="E544"/>
      <c r="F544" s="15"/>
      <c r="G544" s="23"/>
      <c r="H544" s="142"/>
      <c r="I544" s="119"/>
      <c r="J544" s="1"/>
      <c r="K544" s="111"/>
      <c r="L544" s="12"/>
      <c r="M544" s="13"/>
      <c r="N544"/>
      <c r="O544" s="14"/>
    </row>
    <row r="545" spans="1:15" s="8" customFormat="1" ht="15">
      <c r="A545"/>
      <c r="B545"/>
      <c r="C545"/>
      <c r="D545"/>
      <c r="E545"/>
      <c r="F545" s="15"/>
      <c r="G545" s="23"/>
      <c r="H545" s="142"/>
      <c r="I545" s="119"/>
      <c r="J545" s="1"/>
      <c r="K545" s="111"/>
      <c r="L545" s="12"/>
      <c r="M545" s="13"/>
      <c r="N545"/>
      <c r="O545" s="14"/>
    </row>
    <row r="546" spans="1:15" s="8" customFormat="1" ht="15">
      <c r="A546"/>
      <c r="B546"/>
      <c r="C546"/>
      <c r="D546"/>
      <c r="E546"/>
      <c r="F546" s="15"/>
      <c r="G546" s="23"/>
      <c r="H546" s="142"/>
      <c r="I546" s="119"/>
      <c r="J546" s="1"/>
      <c r="K546" s="111"/>
      <c r="L546" s="12"/>
      <c r="M546" s="13"/>
      <c r="N546"/>
      <c r="O546" s="14"/>
    </row>
    <row r="547" spans="1:15" s="8" customFormat="1" ht="15">
      <c r="A547"/>
      <c r="B547"/>
      <c r="C547"/>
      <c r="D547"/>
      <c r="E547"/>
      <c r="F547" s="15"/>
      <c r="G547" s="23"/>
      <c r="H547" s="142"/>
      <c r="I547" s="119"/>
      <c r="J547" s="1"/>
      <c r="K547" s="111"/>
      <c r="L547" s="12"/>
      <c r="M547" s="13"/>
      <c r="N547"/>
      <c r="O547" s="14"/>
    </row>
    <row r="548" spans="1:15" s="8" customFormat="1" ht="15">
      <c r="A548"/>
      <c r="B548"/>
      <c r="C548"/>
      <c r="D548"/>
      <c r="E548"/>
      <c r="F548" s="15"/>
      <c r="G548" s="23"/>
      <c r="H548" s="142"/>
      <c r="I548" s="119"/>
      <c r="J548" s="1"/>
      <c r="K548" s="111"/>
      <c r="L548" s="12"/>
      <c r="M548" s="13"/>
      <c r="N548"/>
      <c r="O548" s="14"/>
    </row>
    <row r="549" spans="1:15" s="8" customFormat="1" ht="15">
      <c r="A549"/>
      <c r="B549"/>
      <c r="C549"/>
      <c r="D549"/>
      <c r="E549"/>
      <c r="F549" s="15"/>
      <c r="G549" s="23"/>
      <c r="H549" s="142"/>
      <c r="I549" s="119"/>
      <c r="J549" s="1"/>
      <c r="K549" s="111"/>
      <c r="L549" s="12"/>
      <c r="M549" s="13"/>
      <c r="N549"/>
      <c r="O549" s="14"/>
    </row>
    <row r="550" spans="1:15" s="8" customFormat="1" ht="15">
      <c r="A550"/>
      <c r="B550"/>
      <c r="C550"/>
      <c r="D550"/>
      <c r="E550"/>
      <c r="F550" s="15"/>
      <c r="G550" s="23"/>
      <c r="H550" s="142"/>
      <c r="I550" s="119"/>
      <c r="J550" s="1"/>
      <c r="K550" s="111"/>
      <c r="L550" s="12"/>
      <c r="M550" s="13"/>
      <c r="N550"/>
      <c r="O550" s="14"/>
    </row>
    <row r="551" spans="1:15" s="8" customFormat="1" ht="15">
      <c r="A551"/>
      <c r="B551"/>
      <c r="C551"/>
      <c r="D551"/>
      <c r="E551"/>
      <c r="F551" s="15"/>
      <c r="G551" s="23"/>
      <c r="H551" s="142"/>
      <c r="I551" s="119"/>
      <c r="J551" s="1"/>
      <c r="K551" s="111"/>
      <c r="L551" s="12"/>
      <c r="M551" s="13"/>
      <c r="N551"/>
      <c r="O551" s="14"/>
    </row>
    <row r="552" spans="1:15" s="8" customFormat="1" ht="15">
      <c r="A552"/>
      <c r="B552"/>
      <c r="C552"/>
      <c r="D552"/>
      <c r="E552"/>
      <c r="F552" s="15"/>
      <c r="G552" s="23"/>
      <c r="H552" s="142"/>
      <c r="I552" s="119"/>
      <c r="J552" s="1"/>
      <c r="K552" s="111"/>
      <c r="L552" s="12"/>
      <c r="M552" s="13"/>
      <c r="N552"/>
      <c r="O552" s="14"/>
    </row>
    <row r="553" spans="1:15" s="8" customFormat="1" ht="15">
      <c r="A553"/>
      <c r="B553"/>
      <c r="C553"/>
      <c r="D553"/>
      <c r="E553"/>
      <c r="F553" s="15"/>
      <c r="G553" s="23"/>
      <c r="H553" s="142"/>
      <c r="I553" s="119"/>
      <c r="J553" s="1"/>
      <c r="K553" s="111"/>
      <c r="L553" s="12"/>
      <c r="M553" s="13"/>
      <c r="N553"/>
      <c r="O553" s="14"/>
    </row>
    <row r="554" spans="1:15" s="8" customFormat="1" ht="15">
      <c r="A554"/>
      <c r="B554"/>
      <c r="C554"/>
      <c r="D554"/>
      <c r="E554"/>
      <c r="F554" s="15"/>
      <c r="G554" s="23"/>
      <c r="H554" s="142"/>
      <c r="I554" s="119"/>
      <c r="J554" s="1"/>
      <c r="K554" s="111"/>
      <c r="L554" s="12"/>
      <c r="M554" s="13"/>
      <c r="N554"/>
      <c r="O554" s="14"/>
    </row>
    <row r="555" spans="1:15" s="8" customFormat="1" ht="15">
      <c r="A555"/>
      <c r="B555"/>
      <c r="C555"/>
      <c r="D555"/>
      <c r="E555"/>
      <c r="F555" s="15"/>
      <c r="G555" s="23"/>
      <c r="H555" s="142"/>
      <c r="I555" s="119"/>
      <c r="J555" s="1"/>
      <c r="K555" s="111"/>
      <c r="L555" s="12"/>
      <c r="M555" s="13"/>
      <c r="N555"/>
      <c r="O555" s="14"/>
    </row>
    <row r="556" spans="1:15" s="8" customFormat="1" ht="15">
      <c r="A556"/>
      <c r="B556"/>
      <c r="C556"/>
      <c r="D556"/>
      <c r="E556"/>
      <c r="F556" s="15"/>
      <c r="G556" s="23"/>
      <c r="H556" s="142"/>
      <c r="I556" s="119"/>
      <c r="J556" s="1"/>
      <c r="K556" s="111"/>
      <c r="L556" s="12"/>
      <c r="M556" s="13"/>
      <c r="N556"/>
      <c r="O556" s="14"/>
    </row>
    <row r="557" spans="1:15" s="8" customFormat="1" ht="15">
      <c r="A557"/>
      <c r="B557"/>
      <c r="C557"/>
      <c r="D557"/>
      <c r="E557"/>
      <c r="F557" s="15"/>
      <c r="G557" s="23"/>
      <c r="H557" s="142"/>
      <c r="I557" s="119"/>
      <c r="J557" s="1"/>
      <c r="K557" s="111"/>
      <c r="L557" s="12"/>
      <c r="M557" s="13"/>
      <c r="N557"/>
      <c r="O557" s="14"/>
    </row>
    <row r="558" spans="1:15" s="8" customFormat="1" ht="15">
      <c r="A558"/>
      <c r="B558"/>
      <c r="C558"/>
      <c r="D558"/>
      <c r="E558"/>
      <c r="F558" s="15"/>
      <c r="G558" s="23"/>
      <c r="H558" s="142"/>
      <c r="I558" s="119"/>
      <c r="J558" s="1"/>
      <c r="K558" s="111"/>
      <c r="L558" s="12"/>
      <c r="M558" s="13"/>
      <c r="N558"/>
      <c r="O558" s="14"/>
    </row>
    <row r="559" spans="1:15" s="8" customFormat="1" ht="15">
      <c r="A559"/>
      <c r="B559"/>
      <c r="C559"/>
      <c r="D559"/>
      <c r="E559"/>
      <c r="F559" s="15"/>
      <c r="G559" s="23"/>
      <c r="H559" s="142"/>
      <c r="I559" s="119"/>
      <c r="J559" s="1"/>
      <c r="K559" s="111"/>
      <c r="L559" s="12"/>
      <c r="M559" s="13"/>
      <c r="N559"/>
      <c r="O559" s="14"/>
    </row>
    <row r="560" spans="1:15" s="8" customFormat="1" ht="15">
      <c r="A560"/>
      <c r="B560"/>
      <c r="C560"/>
      <c r="D560"/>
      <c r="E560"/>
      <c r="F560" s="15"/>
      <c r="G560" s="23"/>
      <c r="H560" s="142"/>
      <c r="I560" s="119"/>
      <c r="J560" s="1"/>
      <c r="K560" s="111"/>
      <c r="L560" s="12"/>
      <c r="M560" s="13"/>
      <c r="N560"/>
      <c r="O560" s="14"/>
    </row>
    <row r="561" spans="1:15" s="8" customFormat="1" ht="15">
      <c r="A561"/>
      <c r="B561"/>
      <c r="C561"/>
      <c r="D561"/>
      <c r="E561"/>
      <c r="F561" s="15"/>
      <c r="G561" s="23"/>
      <c r="H561" s="142"/>
      <c r="I561" s="119"/>
      <c r="J561" s="1"/>
      <c r="K561" s="111"/>
      <c r="L561" s="12"/>
      <c r="M561" s="13"/>
      <c r="N561"/>
      <c r="O561" s="14"/>
    </row>
    <row r="562" spans="1:15" s="8" customFormat="1" ht="15">
      <c r="A562"/>
      <c r="B562"/>
      <c r="C562"/>
      <c r="D562"/>
      <c r="E562"/>
      <c r="F562" s="15"/>
      <c r="G562" s="23"/>
      <c r="H562" s="142"/>
      <c r="I562" s="119"/>
      <c r="J562" s="1"/>
      <c r="K562" s="111"/>
      <c r="L562" s="12"/>
      <c r="M562" s="13"/>
      <c r="N562"/>
      <c r="O562" s="14"/>
    </row>
    <row r="563" spans="1:15" s="8" customFormat="1" ht="15">
      <c r="A563"/>
      <c r="B563"/>
      <c r="C563"/>
      <c r="D563"/>
      <c r="E563"/>
      <c r="F563" s="15"/>
      <c r="G563" s="23"/>
      <c r="H563" s="142"/>
      <c r="I563" s="119"/>
      <c r="J563" s="1"/>
      <c r="K563" s="111"/>
      <c r="L563" s="12"/>
      <c r="M563" s="13"/>
      <c r="N563"/>
      <c r="O563" s="14"/>
    </row>
    <row r="564" spans="1:15" s="8" customFormat="1" ht="15">
      <c r="A564"/>
      <c r="B564"/>
      <c r="C564"/>
      <c r="D564"/>
      <c r="E564"/>
      <c r="F564" s="15"/>
      <c r="G564" s="23"/>
      <c r="H564" s="142"/>
      <c r="I564" s="119"/>
      <c r="J564" s="1"/>
      <c r="K564" s="111"/>
      <c r="L564" s="12"/>
      <c r="M564" s="13"/>
      <c r="N564"/>
      <c r="O564" s="14"/>
    </row>
    <row r="565" spans="1:15" s="8" customFormat="1" ht="15">
      <c r="A565"/>
      <c r="B565"/>
      <c r="C565"/>
      <c r="D565"/>
      <c r="E565"/>
      <c r="F565" s="15"/>
      <c r="G565" s="23"/>
      <c r="H565" s="142"/>
      <c r="I565" s="119"/>
      <c r="J565" s="1"/>
      <c r="K565" s="111"/>
      <c r="L565" s="12"/>
      <c r="M565" s="13"/>
      <c r="N565"/>
      <c r="O565" s="14"/>
    </row>
    <row r="566" spans="1:15" s="8" customFormat="1" ht="15">
      <c r="A566"/>
      <c r="B566"/>
      <c r="C566"/>
      <c r="D566"/>
      <c r="E566"/>
      <c r="F566" s="15"/>
      <c r="G566" s="23"/>
      <c r="H566" s="142"/>
      <c r="I566" s="119"/>
      <c r="J566" s="1"/>
      <c r="K566" s="111"/>
      <c r="L566" s="12"/>
      <c r="M566" s="13"/>
      <c r="N566"/>
      <c r="O566" s="14"/>
    </row>
    <row r="567" spans="1:15" s="8" customFormat="1" ht="15">
      <c r="A567"/>
      <c r="B567"/>
      <c r="C567"/>
      <c r="D567"/>
      <c r="E567"/>
      <c r="F567" s="15"/>
      <c r="G567" s="23"/>
      <c r="H567" s="142"/>
      <c r="I567" s="119"/>
      <c r="J567" s="1"/>
      <c r="K567" s="111"/>
      <c r="L567" s="12"/>
      <c r="M567" s="13"/>
      <c r="N567"/>
      <c r="O567" s="14"/>
    </row>
    <row r="568" spans="1:15" s="8" customFormat="1" ht="15">
      <c r="A568"/>
      <c r="B568"/>
      <c r="C568"/>
      <c r="D568"/>
      <c r="E568"/>
      <c r="F568" s="15"/>
      <c r="G568" s="23"/>
      <c r="H568" s="142"/>
      <c r="I568" s="119"/>
      <c r="J568" s="1"/>
      <c r="K568" s="111"/>
      <c r="L568" s="12"/>
      <c r="M568" s="13"/>
      <c r="N568"/>
      <c r="O568" s="14"/>
    </row>
    <row r="569" spans="1:15" s="8" customFormat="1" ht="15">
      <c r="A569"/>
      <c r="B569"/>
      <c r="C569"/>
      <c r="D569"/>
      <c r="E569"/>
      <c r="F569" s="15"/>
      <c r="G569" s="23"/>
      <c r="H569" s="142"/>
      <c r="I569" s="119"/>
      <c r="J569" s="1"/>
      <c r="K569" s="111"/>
      <c r="L569" s="12"/>
      <c r="M569" s="13"/>
      <c r="N569"/>
      <c r="O569" s="14"/>
    </row>
    <row r="570" spans="1:15" s="8" customFormat="1" ht="15">
      <c r="A570"/>
      <c r="B570"/>
      <c r="C570"/>
      <c r="D570"/>
      <c r="E570"/>
      <c r="F570" s="15"/>
      <c r="G570" s="23"/>
      <c r="H570" s="142"/>
      <c r="I570" s="119"/>
      <c r="J570" s="1"/>
      <c r="K570" s="111"/>
      <c r="L570" s="12"/>
      <c r="M570" s="13"/>
      <c r="N570"/>
      <c r="O570" s="14"/>
    </row>
    <row r="571" spans="1:15" s="8" customFormat="1" ht="15">
      <c r="A571"/>
      <c r="B571"/>
      <c r="C571"/>
      <c r="D571"/>
      <c r="E571"/>
      <c r="F571" s="15"/>
      <c r="G571" s="23"/>
      <c r="H571" s="142"/>
      <c r="I571" s="119"/>
      <c r="J571" s="1"/>
      <c r="K571" s="111"/>
      <c r="L571" s="12"/>
      <c r="M571" s="13"/>
      <c r="N571"/>
      <c r="O571" s="14"/>
    </row>
    <row r="572" spans="1:15" s="8" customFormat="1" ht="15">
      <c r="A572"/>
      <c r="B572"/>
      <c r="C572"/>
      <c r="D572"/>
      <c r="E572"/>
      <c r="F572" s="15"/>
      <c r="G572" s="23"/>
      <c r="H572" s="142"/>
      <c r="I572" s="119"/>
      <c r="J572" s="1"/>
      <c r="K572" s="111"/>
      <c r="L572" s="12"/>
      <c r="M572" s="13"/>
      <c r="N572"/>
      <c r="O572" s="14"/>
    </row>
    <row r="573" spans="1:15" s="8" customFormat="1" ht="15">
      <c r="A573"/>
      <c r="B573"/>
      <c r="C573"/>
      <c r="D573"/>
      <c r="E573"/>
      <c r="F573" s="15"/>
      <c r="G573" s="23"/>
      <c r="H573" s="142"/>
      <c r="I573" s="119"/>
      <c r="J573" s="1"/>
      <c r="K573" s="111"/>
      <c r="L573" s="12"/>
      <c r="M573" s="13"/>
      <c r="N573"/>
      <c r="O573" s="14"/>
    </row>
    <row r="574" spans="1:15" s="8" customFormat="1" ht="15">
      <c r="A574"/>
      <c r="B574"/>
      <c r="C574"/>
      <c r="D574"/>
      <c r="E574"/>
      <c r="F574" s="15"/>
      <c r="G574" s="23"/>
      <c r="H574" s="142"/>
      <c r="I574" s="119"/>
      <c r="J574" s="1"/>
      <c r="K574" s="111"/>
      <c r="L574" s="12"/>
      <c r="M574" s="13"/>
      <c r="N574"/>
      <c r="O574" s="14"/>
    </row>
    <row r="575" spans="1:15" s="8" customFormat="1" ht="15">
      <c r="A575"/>
      <c r="B575"/>
      <c r="C575"/>
      <c r="D575"/>
      <c r="E575"/>
      <c r="F575" s="15"/>
      <c r="G575" s="23"/>
      <c r="H575" s="142"/>
      <c r="I575" s="119"/>
      <c r="J575" s="1"/>
      <c r="K575" s="111"/>
      <c r="L575" s="12"/>
      <c r="M575" s="13"/>
      <c r="N575"/>
      <c r="O575" s="14"/>
    </row>
    <row r="576" spans="1:15" s="8" customFormat="1" ht="15">
      <c r="A576"/>
      <c r="B576"/>
      <c r="C576"/>
      <c r="D576"/>
      <c r="E576"/>
      <c r="F576" s="15"/>
      <c r="G576" s="23"/>
      <c r="H576" s="142"/>
      <c r="I576" s="119"/>
      <c r="J576" s="1"/>
      <c r="K576" s="111"/>
      <c r="L576" s="12"/>
      <c r="M576" s="13"/>
      <c r="N576"/>
      <c r="O576" s="14"/>
    </row>
    <row r="577" spans="1:15" s="8" customFormat="1" ht="15">
      <c r="A577"/>
      <c r="B577"/>
      <c r="C577"/>
      <c r="D577"/>
      <c r="E577"/>
      <c r="F577" s="15"/>
      <c r="G577" s="23"/>
      <c r="H577" s="142"/>
      <c r="I577" s="119"/>
      <c r="J577" s="1"/>
      <c r="K577" s="111"/>
      <c r="L577" s="12"/>
      <c r="M577" s="13"/>
      <c r="N577"/>
      <c r="O577" s="14"/>
    </row>
    <row r="578" spans="1:15" s="8" customFormat="1" ht="15">
      <c r="A578"/>
      <c r="B578"/>
      <c r="C578"/>
      <c r="D578"/>
      <c r="E578"/>
      <c r="F578" s="15"/>
      <c r="G578" s="23"/>
      <c r="H578" s="142"/>
      <c r="I578" s="119"/>
      <c r="J578" s="1"/>
      <c r="K578" s="111"/>
      <c r="L578" s="12"/>
      <c r="M578" s="13"/>
      <c r="N578"/>
      <c r="O578" s="14"/>
    </row>
    <row r="579" spans="1:15" s="8" customFormat="1" ht="15">
      <c r="A579"/>
      <c r="B579"/>
      <c r="C579"/>
      <c r="D579"/>
      <c r="E579"/>
      <c r="F579" s="15"/>
      <c r="G579" s="23"/>
      <c r="H579" s="142"/>
      <c r="I579" s="119"/>
      <c r="J579" s="1"/>
      <c r="K579" s="111"/>
      <c r="L579" s="12"/>
      <c r="M579" s="13"/>
      <c r="N579"/>
      <c r="O579" s="14"/>
    </row>
    <row r="580" spans="1:15" s="8" customFormat="1" ht="15">
      <c r="A580"/>
      <c r="B580"/>
      <c r="C580"/>
      <c r="D580"/>
      <c r="E580"/>
      <c r="F580" s="15"/>
      <c r="G580" s="23"/>
      <c r="H580" s="142"/>
      <c r="I580" s="119"/>
      <c r="J580" s="1"/>
      <c r="K580" s="111"/>
      <c r="L580" s="12"/>
      <c r="M580" s="13"/>
      <c r="N580"/>
      <c r="O580" s="14"/>
    </row>
    <row r="581" spans="1:15" s="8" customFormat="1" ht="15">
      <c r="A581"/>
      <c r="B581"/>
      <c r="C581"/>
      <c r="D581"/>
      <c r="E581"/>
      <c r="F581" s="15"/>
      <c r="G581" s="23"/>
      <c r="H581" s="142"/>
      <c r="I581" s="119"/>
      <c r="J581" s="1"/>
      <c r="K581" s="111"/>
      <c r="L581" s="12"/>
      <c r="M581" s="13"/>
      <c r="N581"/>
      <c r="O581" s="14"/>
    </row>
    <row r="582" spans="1:15" s="8" customFormat="1" ht="15">
      <c r="A582"/>
      <c r="B582"/>
      <c r="C582"/>
      <c r="D582"/>
      <c r="E582"/>
      <c r="F582" s="15"/>
      <c r="G582" s="23"/>
      <c r="H582" s="142"/>
      <c r="I582" s="119"/>
      <c r="J582" s="1"/>
      <c r="K582" s="111"/>
      <c r="L582" s="12"/>
      <c r="M582" s="13"/>
      <c r="N582"/>
      <c r="O582" s="14"/>
    </row>
    <row r="583" spans="1:15" s="8" customFormat="1" ht="15">
      <c r="A583"/>
      <c r="B583"/>
      <c r="C583"/>
      <c r="D583"/>
      <c r="E583"/>
      <c r="F583" s="15"/>
      <c r="G583" s="23"/>
      <c r="H583" s="142"/>
      <c r="I583" s="119"/>
      <c r="J583" s="1"/>
      <c r="K583" s="111"/>
      <c r="L583" s="12"/>
      <c r="M583" s="13"/>
      <c r="N583"/>
      <c r="O583" s="14"/>
    </row>
    <row r="584" spans="1:15" s="8" customFormat="1" ht="15">
      <c r="A584"/>
      <c r="B584"/>
      <c r="C584"/>
      <c r="D584"/>
      <c r="E584"/>
      <c r="F584" s="15"/>
      <c r="G584" s="23"/>
      <c r="H584" s="142"/>
      <c r="I584" s="119"/>
      <c r="J584" s="1"/>
      <c r="K584" s="111"/>
      <c r="L584" s="12"/>
      <c r="M584" s="13"/>
      <c r="N584"/>
      <c r="O584" s="14"/>
    </row>
    <row r="585" spans="1:15" s="8" customFormat="1" ht="15">
      <c r="A585"/>
      <c r="B585"/>
      <c r="C585"/>
      <c r="D585"/>
      <c r="E585"/>
      <c r="F585" s="15"/>
      <c r="G585" s="23"/>
      <c r="H585" s="142"/>
      <c r="I585" s="119"/>
      <c r="J585" s="1"/>
      <c r="K585" s="111"/>
      <c r="L585" s="12"/>
      <c r="M585" s="13"/>
      <c r="N585"/>
      <c r="O585" s="14"/>
    </row>
    <row r="586" spans="1:15" s="8" customFormat="1" ht="15">
      <c r="A586"/>
      <c r="B586"/>
      <c r="C586"/>
      <c r="D586"/>
      <c r="E586"/>
      <c r="F586" s="15"/>
      <c r="G586" s="23"/>
      <c r="H586" s="142"/>
      <c r="I586" s="119"/>
      <c r="J586" s="1"/>
      <c r="K586" s="111"/>
      <c r="L586" s="12"/>
      <c r="M586" s="13"/>
      <c r="N586"/>
      <c r="O586" s="14"/>
    </row>
    <row r="587" spans="1:15" s="8" customFormat="1" ht="15">
      <c r="A587"/>
      <c r="B587"/>
      <c r="C587"/>
      <c r="D587"/>
      <c r="E587"/>
      <c r="F587" s="15"/>
      <c r="G587" s="23"/>
      <c r="H587" s="142"/>
      <c r="I587" s="119"/>
      <c r="J587" s="1"/>
      <c r="K587" s="111"/>
      <c r="L587" s="12"/>
      <c r="M587" s="13"/>
      <c r="N587"/>
      <c r="O587" s="14"/>
    </row>
    <row r="588" spans="1:15" s="8" customFormat="1" ht="15">
      <c r="A588"/>
      <c r="B588"/>
      <c r="C588"/>
      <c r="D588"/>
      <c r="E588"/>
      <c r="F588" s="15"/>
      <c r="G588" s="23"/>
      <c r="H588" s="142"/>
      <c r="I588" s="119"/>
      <c r="J588" s="1"/>
      <c r="K588" s="111"/>
      <c r="L588" s="12"/>
      <c r="M588" s="13"/>
      <c r="N588"/>
      <c r="O588" s="14"/>
    </row>
    <row r="589" spans="1:15" s="8" customFormat="1" ht="15">
      <c r="A589"/>
      <c r="B589"/>
      <c r="C589"/>
      <c r="D589"/>
      <c r="E589"/>
      <c r="F589" s="15"/>
      <c r="G589" s="23"/>
      <c r="H589" s="142"/>
      <c r="I589" s="119"/>
      <c r="J589" s="1"/>
      <c r="K589" s="111"/>
      <c r="L589" s="12"/>
      <c r="M589" s="13"/>
      <c r="N589"/>
      <c r="O589" s="14"/>
    </row>
    <row r="590" spans="1:15" s="8" customFormat="1" ht="15">
      <c r="A590"/>
      <c r="B590"/>
      <c r="C590"/>
      <c r="D590"/>
      <c r="E590"/>
      <c r="F590" s="15"/>
      <c r="G590" s="23"/>
      <c r="H590" s="142"/>
      <c r="I590" s="119"/>
      <c r="J590" s="1"/>
      <c r="K590" s="111"/>
      <c r="L590" s="12"/>
      <c r="M590" s="13"/>
      <c r="N590"/>
      <c r="O590" s="14"/>
    </row>
    <row r="591" spans="1:15" s="8" customFormat="1" ht="15">
      <c r="A591"/>
      <c r="B591"/>
      <c r="C591"/>
      <c r="D591"/>
      <c r="E591"/>
      <c r="F591" s="15"/>
      <c r="G591" s="23"/>
      <c r="H591" s="142"/>
      <c r="I591" s="119"/>
      <c r="J591" s="1"/>
      <c r="K591" s="111"/>
      <c r="L591" s="12"/>
      <c r="M591" s="13"/>
      <c r="N591"/>
      <c r="O591" s="14"/>
    </row>
    <row r="592" spans="1:15" s="8" customFormat="1" ht="15">
      <c r="A592"/>
      <c r="B592"/>
      <c r="C592"/>
      <c r="D592"/>
      <c r="E592"/>
      <c r="F592" s="15"/>
      <c r="G592" s="23"/>
      <c r="H592" s="142"/>
      <c r="I592" s="119"/>
      <c r="J592" s="1"/>
      <c r="K592" s="111"/>
      <c r="L592" s="12"/>
      <c r="M592" s="13"/>
      <c r="N592"/>
      <c r="O592" s="14"/>
    </row>
    <row r="593" spans="1:15" s="8" customFormat="1" ht="15">
      <c r="A593"/>
      <c r="B593"/>
      <c r="C593"/>
      <c r="D593"/>
      <c r="E593"/>
      <c r="F593" s="15"/>
      <c r="G593" s="23"/>
      <c r="H593" s="142"/>
      <c r="I593" s="119"/>
      <c r="J593" s="1"/>
      <c r="K593" s="111"/>
      <c r="L593" s="12"/>
      <c r="M593" s="13"/>
      <c r="N593"/>
      <c r="O593" s="14"/>
    </row>
    <row r="594" spans="1:15" s="8" customFormat="1" ht="15">
      <c r="A594"/>
      <c r="B594"/>
      <c r="C594"/>
      <c r="D594"/>
      <c r="E594"/>
      <c r="F594" s="15"/>
      <c r="G594" s="23"/>
      <c r="H594" s="142"/>
      <c r="I594" s="119"/>
      <c r="J594" s="1"/>
      <c r="K594" s="111"/>
      <c r="L594" s="12"/>
      <c r="M594" s="13"/>
      <c r="N594"/>
      <c r="O594" s="14"/>
    </row>
    <row r="595" spans="1:15" s="8" customFormat="1" ht="15">
      <c r="A595"/>
      <c r="B595"/>
      <c r="C595"/>
      <c r="D595"/>
      <c r="E595"/>
      <c r="F595" s="15"/>
      <c r="G595" s="23"/>
      <c r="H595" s="142"/>
      <c r="I595" s="119"/>
      <c r="J595" s="1"/>
      <c r="K595" s="111"/>
      <c r="L595" s="12"/>
      <c r="M595" s="13"/>
      <c r="N595"/>
      <c r="O595" s="14"/>
    </row>
    <row r="596" spans="1:15" s="8" customFormat="1" ht="15">
      <c r="A596"/>
      <c r="B596"/>
      <c r="C596"/>
      <c r="D596"/>
      <c r="E596"/>
      <c r="F596" s="15"/>
      <c r="G596" s="23"/>
      <c r="H596" s="142"/>
      <c r="I596" s="119"/>
      <c r="J596" s="1"/>
      <c r="K596" s="111"/>
      <c r="L596" s="12"/>
      <c r="M596" s="13"/>
      <c r="N596"/>
      <c r="O596" s="14"/>
    </row>
    <row r="597" spans="1:15" s="8" customFormat="1" ht="15">
      <c r="A597"/>
      <c r="B597"/>
      <c r="C597"/>
      <c r="D597"/>
      <c r="E597"/>
      <c r="F597" s="15"/>
      <c r="G597" s="23"/>
      <c r="H597" s="142"/>
      <c r="I597" s="119"/>
      <c r="J597" s="1"/>
      <c r="K597" s="111"/>
      <c r="L597" s="12"/>
      <c r="M597" s="13"/>
      <c r="N597"/>
      <c r="O597" s="14"/>
    </row>
    <row r="598" spans="1:15" s="8" customFormat="1" ht="15">
      <c r="A598"/>
      <c r="B598"/>
      <c r="C598"/>
      <c r="D598"/>
      <c r="E598"/>
      <c r="F598" s="15"/>
      <c r="G598" s="23"/>
      <c r="H598" s="142"/>
      <c r="I598" s="119"/>
      <c r="J598" s="1"/>
      <c r="K598" s="111"/>
      <c r="L598" s="12"/>
      <c r="M598" s="13"/>
      <c r="N598"/>
      <c r="O598" s="14"/>
    </row>
    <row r="599" spans="1:15" s="8" customFormat="1" ht="15">
      <c r="A599"/>
      <c r="B599"/>
      <c r="C599"/>
      <c r="D599"/>
      <c r="E599"/>
      <c r="F599" s="15"/>
      <c r="G599" s="23"/>
      <c r="H599" s="142"/>
      <c r="I599" s="119"/>
      <c r="J599" s="1"/>
      <c r="K599" s="111"/>
      <c r="L599" s="12"/>
      <c r="M599" s="13"/>
      <c r="N599"/>
      <c r="O599" s="14"/>
    </row>
    <row r="600" spans="1:15" s="8" customFormat="1" ht="15">
      <c r="A600"/>
      <c r="B600"/>
      <c r="C600"/>
      <c r="D600"/>
      <c r="E600"/>
      <c r="F600" s="15"/>
      <c r="G600" s="23"/>
      <c r="H600" s="142"/>
      <c r="I600" s="119"/>
      <c r="J600" s="1"/>
      <c r="K600" s="111"/>
      <c r="L600" s="12"/>
      <c r="M600" s="13"/>
      <c r="N600"/>
      <c r="O600" s="14"/>
    </row>
    <row r="601" spans="1:15" s="8" customFormat="1" ht="15">
      <c r="A601"/>
      <c r="B601"/>
      <c r="C601"/>
      <c r="D601"/>
      <c r="E601"/>
      <c r="F601" s="15"/>
      <c r="G601" s="23"/>
      <c r="H601" s="142"/>
      <c r="I601" s="119"/>
      <c r="J601" s="1"/>
      <c r="K601" s="111"/>
      <c r="L601" s="12"/>
      <c r="M601" s="13"/>
      <c r="N601"/>
      <c r="O601" s="14"/>
    </row>
    <row r="602" spans="1:15" s="8" customFormat="1" ht="15">
      <c r="A602"/>
      <c r="B602"/>
      <c r="C602"/>
      <c r="D602"/>
      <c r="E602"/>
      <c r="F602" s="15"/>
      <c r="G602" s="23"/>
      <c r="H602" s="142"/>
      <c r="I602" s="119"/>
      <c r="J602" s="1"/>
      <c r="K602" s="111"/>
      <c r="L602" s="12"/>
      <c r="M602" s="13"/>
      <c r="N602"/>
      <c r="O602" s="14"/>
    </row>
    <row r="603" spans="1:15" s="8" customFormat="1" ht="15">
      <c r="A603"/>
      <c r="B603"/>
      <c r="C603"/>
      <c r="D603"/>
      <c r="E603"/>
      <c r="F603" s="15"/>
      <c r="G603" s="23"/>
      <c r="H603" s="142"/>
      <c r="I603" s="119"/>
      <c r="J603" s="1"/>
      <c r="K603" s="111"/>
      <c r="L603" s="12"/>
      <c r="M603" s="13"/>
      <c r="N603"/>
      <c r="O603" s="14"/>
    </row>
    <row r="604" spans="1:15" s="8" customFormat="1" ht="15">
      <c r="A604"/>
      <c r="B604"/>
      <c r="C604"/>
      <c r="D604"/>
      <c r="E604"/>
      <c r="F604" s="15"/>
      <c r="G604" s="23"/>
      <c r="H604" s="142"/>
      <c r="I604" s="119"/>
      <c r="J604" s="1"/>
      <c r="K604" s="111"/>
      <c r="L604" s="12"/>
      <c r="M604" s="13"/>
      <c r="N604"/>
      <c r="O604" s="14"/>
    </row>
    <row r="605" spans="1:15" s="8" customFormat="1" ht="15">
      <c r="A605"/>
      <c r="B605"/>
      <c r="C605"/>
      <c r="D605"/>
      <c r="E605"/>
      <c r="F605" s="15"/>
      <c r="G605" s="23"/>
      <c r="H605" s="142"/>
      <c r="I605" s="119"/>
      <c r="J605" s="1"/>
      <c r="K605" s="111"/>
      <c r="L605" s="12"/>
      <c r="M605" s="13"/>
      <c r="N605"/>
      <c r="O605" s="14"/>
    </row>
    <row r="606" spans="1:15" s="8" customFormat="1" ht="15">
      <c r="A606"/>
      <c r="B606"/>
      <c r="C606"/>
      <c r="D606"/>
      <c r="E606"/>
      <c r="F606" s="15"/>
      <c r="G606" s="23"/>
      <c r="H606" s="142"/>
      <c r="I606" s="119"/>
      <c r="J606" s="1"/>
      <c r="K606" s="111"/>
      <c r="L606" s="12"/>
      <c r="M606" s="13"/>
      <c r="N606"/>
      <c r="O606" s="14"/>
    </row>
    <row r="607" spans="1:15" s="8" customFormat="1" ht="15">
      <c r="A607"/>
      <c r="B607"/>
      <c r="C607"/>
      <c r="D607"/>
      <c r="E607"/>
      <c r="F607" s="15"/>
      <c r="G607" s="23"/>
      <c r="H607" s="142"/>
      <c r="I607" s="119"/>
      <c r="J607" s="1"/>
      <c r="K607" s="111"/>
      <c r="L607" s="12"/>
      <c r="M607" s="13"/>
      <c r="N607"/>
      <c r="O607" s="14"/>
    </row>
    <row r="608" spans="1:15" s="8" customFormat="1" ht="15">
      <c r="A608"/>
      <c r="B608"/>
      <c r="C608"/>
      <c r="D608"/>
      <c r="E608"/>
      <c r="F608" s="15"/>
      <c r="G608" s="23"/>
      <c r="H608" s="142"/>
      <c r="I608" s="119"/>
      <c r="J608" s="1"/>
      <c r="K608" s="111"/>
      <c r="L608" s="12"/>
      <c r="M608" s="13"/>
      <c r="N608"/>
      <c r="O608" s="14"/>
    </row>
    <row r="609" spans="1:15" s="8" customFormat="1" ht="15">
      <c r="A609"/>
      <c r="B609"/>
      <c r="C609"/>
      <c r="D609"/>
      <c r="E609"/>
      <c r="F609" s="15"/>
      <c r="G609" s="23"/>
      <c r="H609" s="142"/>
      <c r="I609" s="119"/>
      <c r="J609" s="1"/>
      <c r="K609" s="111"/>
      <c r="L609" s="12"/>
      <c r="M609" s="13"/>
      <c r="N609"/>
      <c r="O609" s="14"/>
    </row>
    <row r="610" spans="1:15" s="8" customFormat="1" ht="15">
      <c r="A610"/>
      <c r="B610"/>
      <c r="C610"/>
      <c r="D610"/>
      <c r="E610"/>
      <c r="F610" s="15"/>
      <c r="G610" s="23"/>
      <c r="H610" s="142"/>
      <c r="I610" s="119"/>
      <c r="J610" s="1"/>
      <c r="K610" s="111"/>
      <c r="L610" s="12"/>
      <c r="M610" s="13"/>
      <c r="N610"/>
      <c r="O610" s="14"/>
    </row>
    <row r="611" spans="1:15" s="8" customFormat="1" ht="15">
      <c r="A611"/>
      <c r="B611"/>
      <c r="C611"/>
      <c r="D611"/>
      <c r="E611"/>
      <c r="F611" s="15"/>
      <c r="G611" s="23"/>
      <c r="H611" s="142"/>
      <c r="I611" s="119"/>
      <c r="J611" s="1"/>
      <c r="K611" s="111"/>
      <c r="L611" s="12"/>
      <c r="M611" s="13"/>
      <c r="N611"/>
      <c r="O611" s="14"/>
    </row>
    <row r="612" spans="1:15" s="8" customFormat="1" ht="15">
      <c r="A612"/>
      <c r="B612"/>
      <c r="C612"/>
      <c r="D612"/>
      <c r="E612"/>
      <c r="F612" s="15"/>
      <c r="G612" s="23"/>
      <c r="H612" s="142"/>
      <c r="I612" s="119"/>
      <c r="J612" s="1"/>
      <c r="K612" s="111"/>
      <c r="L612" s="12"/>
      <c r="M612" s="13"/>
      <c r="N612"/>
      <c r="O612" s="14"/>
    </row>
    <row r="613" spans="1:15" s="8" customFormat="1" ht="15">
      <c r="A613"/>
      <c r="B613"/>
      <c r="C613"/>
      <c r="D613"/>
      <c r="E613"/>
      <c r="F613" s="15"/>
      <c r="G613" s="23"/>
      <c r="H613" s="142"/>
      <c r="I613" s="119"/>
      <c r="J613" s="1"/>
      <c r="K613" s="111"/>
      <c r="L613" s="12"/>
      <c r="M613" s="13"/>
      <c r="N613"/>
      <c r="O613" s="14"/>
    </row>
    <row r="614" spans="1:15" s="8" customFormat="1" ht="15">
      <c r="A614"/>
      <c r="B614"/>
      <c r="C614"/>
      <c r="D614"/>
      <c r="E614"/>
      <c r="F614" s="15"/>
      <c r="G614" s="23"/>
      <c r="H614" s="142"/>
      <c r="I614" s="119"/>
      <c r="J614" s="1"/>
      <c r="K614" s="111"/>
      <c r="L614" s="12"/>
      <c r="M614" s="13"/>
      <c r="N614"/>
      <c r="O614" s="14"/>
    </row>
    <row r="615" spans="1:15" s="8" customFormat="1" ht="15">
      <c r="A615"/>
      <c r="B615"/>
      <c r="C615"/>
      <c r="D615"/>
      <c r="E615"/>
      <c r="F615" s="15"/>
      <c r="G615" s="23"/>
      <c r="H615" s="142"/>
      <c r="I615" s="119"/>
      <c r="J615" s="1"/>
      <c r="K615" s="111"/>
      <c r="L615" s="12"/>
      <c r="M615" s="13"/>
      <c r="N615"/>
      <c r="O615" s="14"/>
    </row>
    <row r="616" spans="1:15" s="8" customFormat="1" ht="15">
      <c r="A616"/>
      <c r="B616"/>
      <c r="C616"/>
      <c r="D616"/>
      <c r="E616"/>
      <c r="F616" s="15"/>
      <c r="G616" s="23"/>
      <c r="H616" s="142"/>
      <c r="I616" s="119"/>
      <c r="J616" s="1"/>
      <c r="K616" s="111"/>
      <c r="L616" s="12"/>
      <c r="M616" s="13"/>
      <c r="N616"/>
      <c r="O616" s="14"/>
    </row>
    <row r="617" spans="1:15" s="8" customFormat="1" ht="15">
      <c r="A617"/>
      <c r="B617"/>
      <c r="C617"/>
      <c r="D617"/>
      <c r="E617"/>
      <c r="F617" s="15"/>
      <c r="G617" s="23"/>
      <c r="H617" s="142"/>
      <c r="I617" s="119"/>
      <c r="J617" s="1"/>
      <c r="K617" s="111"/>
      <c r="L617" s="12"/>
      <c r="M617" s="13"/>
      <c r="N617"/>
      <c r="O617" s="14"/>
    </row>
    <row r="618" spans="1:15" s="8" customFormat="1" ht="15">
      <c r="A618"/>
      <c r="B618"/>
      <c r="C618"/>
      <c r="D618"/>
      <c r="E618"/>
      <c r="F618" s="15"/>
      <c r="G618" s="23"/>
      <c r="H618" s="142"/>
      <c r="I618" s="119"/>
      <c r="J618" s="1"/>
      <c r="K618" s="111"/>
      <c r="L618" s="12"/>
      <c r="M618" s="13"/>
      <c r="N618"/>
      <c r="O618" s="14"/>
    </row>
    <row r="619" spans="1:15" s="8" customFormat="1" ht="15">
      <c r="A619"/>
      <c r="B619"/>
      <c r="C619"/>
      <c r="D619"/>
      <c r="E619"/>
      <c r="F619" s="15"/>
      <c r="G619" s="23"/>
      <c r="H619" s="142"/>
      <c r="I619" s="119"/>
      <c r="J619" s="1"/>
      <c r="K619" s="111"/>
      <c r="L619" s="12"/>
      <c r="M619" s="13"/>
      <c r="N619"/>
      <c r="O619" s="14"/>
    </row>
    <row r="620" spans="1:15" s="8" customFormat="1" ht="15">
      <c r="A620"/>
      <c r="B620"/>
      <c r="C620"/>
      <c r="D620"/>
      <c r="E620"/>
      <c r="F620" s="15"/>
      <c r="G620" s="23"/>
      <c r="H620" s="142"/>
      <c r="I620" s="119"/>
      <c r="J620" s="1"/>
      <c r="K620" s="111"/>
      <c r="L620" s="12"/>
      <c r="M620" s="13"/>
      <c r="N620"/>
      <c r="O620" s="14"/>
    </row>
    <row r="621" spans="1:15" s="8" customFormat="1" ht="15">
      <c r="A621"/>
      <c r="B621"/>
      <c r="C621"/>
      <c r="D621"/>
      <c r="E621"/>
      <c r="F621" s="15"/>
      <c r="G621" s="23"/>
      <c r="H621" s="142"/>
      <c r="I621" s="119"/>
      <c r="J621" s="1"/>
      <c r="K621" s="111"/>
      <c r="L621" s="12"/>
      <c r="M621" s="13"/>
      <c r="N621"/>
      <c r="O621" s="14"/>
    </row>
    <row r="622" spans="1:15" s="8" customFormat="1" ht="15">
      <c r="A622"/>
      <c r="B622"/>
      <c r="C622"/>
      <c r="D622"/>
      <c r="E622"/>
      <c r="F622" s="15"/>
      <c r="G622" s="23"/>
      <c r="H622" s="142"/>
      <c r="I622" s="119"/>
      <c r="J622" s="1"/>
      <c r="K622" s="111"/>
      <c r="L622" s="12"/>
      <c r="M622" s="13"/>
      <c r="N622"/>
      <c r="O622" s="14"/>
    </row>
    <row r="623" spans="1:15" s="8" customFormat="1" ht="15">
      <c r="A623"/>
      <c r="B623"/>
      <c r="C623"/>
      <c r="D623"/>
      <c r="E623"/>
      <c r="F623" s="15"/>
      <c r="G623" s="23"/>
      <c r="H623" s="142"/>
      <c r="I623" s="119"/>
      <c r="J623" s="1"/>
      <c r="K623" s="111"/>
      <c r="L623" s="12"/>
      <c r="M623" s="13"/>
      <c r="N623"/>
      <c r="O623" s="14"/>
    </row>
    <row r="624" spans="1:15" s="8" customFormat="1" ht="15">
      <c r="A624"/>
      <c r="B624"/>
      <c r="C624"/>
      <c r="D624"/>
      <c r="E624"/>
      <c r="F624" s="15"/>
      <c r="G624" s="23"/>
      <c r="H624" s="142"/>
      <c r="I624" s="119"/>
      <c r="J624" s="1"/>
      <c r="K624" s="111"/>
      <c r="L624" s="12"/>
      <c r="M624" s="13"/>
      <c r="N624"/>
      <c r="O624" s="14"/>
    </row>
    <row r="625" spans="1:15" s="8" customFormat="1" ht="15">
      <c r="A625"/>
      <c r="B625"/>
      <c r="C625"/>
      <c r="D625"/>
      <c r="E625"/>
      <c r="F625" s="15"/>
      <c r="G625" s="23"/>
      <c r="H625" s="142"/>
      <c r="I625" s="119"/>
      <c r="J625" s="1"/>
      <c r="K625" s="111"/>
      <c r="L625" s="12"/>
      <c r="M625" s="13"/>
      <c r="N625"/>
      <c r="O625" s="14"/>
    </row>
    <row r="626" spans="1:15" s="8" customFormat="1" ht="15">
      <c r="A626"/>
      <c r="B626"/>
      <c r="C626"/>
      <c r="D626"/>
      <c r="E626"/>
      <c r="F626" s="15"/>
      <c r="G626" s="23"/>
      <c r="H626" s="142"/>
      <c r="I626" s="119"/>
      <c r="J626" s="1"/>
      <c r="K626" s="111"/>
      <c r="L626" s="12"/>
      <c r="M626" s="13"/>
      <c r="N626"/>
      <c r="O626" s="14"/>
    </row>
    <row r="627" spans="1:15" s="8" customFormat="1" ht="15">
      <c r="A627"/>
      <c r="B627"/>
      <c r="C627"/>
      <c r="D627"/>
      <c r="E627"/>
      <c r="F627" s="15"/>
      <c r="G627" s="23"/>
      <c r="H627" s="142"/>
      <c r="I627" s="119"/>
      <c r="J627" s="1"/>
      <c r="K627" s="111"/>
      <c r="L627" s="12"/>
      <c r="M627" s="13"/>
      <c r="N627"/>
      <c r="O627" s="14"/>
    </row>
    <row r="628" spans="1:15" s="8" customFormat="1" ht="15">
      <c r="A628"/>
      <c r="B628"/>
      <c r="C628"/>
      <c r="D628"/>
      <c r="E628"/>
      <c r="F628" s="15"/>
      <c r="G628" s="23"/>
      <c r="H628" s="142"/>
      <c r="I628" s="119"/>
      <c r="J628" s="1"/>
      <c r="K628" s="111"/>
      <c r="L628" s="12"/>
      <c r="M628" s="13"/>
      <c r="N628"/>
      <c r="O628" s="14"/>
    </row>
    <row r="629" spans="1:15" s="8" customFormat="1" ht="15">
      <c r="A629"/>
      <c r="B629"/>
      <c r="C629"/>
      <c r="D629"/>
      <c r="E629"/>
      <c r="F629" s="15"/>
      <c r="G629" s="23"/>
      <c r="H629" s="142"/>
      <c r="I629" s="119"/>
      <c r="J629" s="1"/>
      <c r="K629" s="111"/>
      <c r="L629" s="12"/>
      <c r="M629" s="13"/>
      <c r="N629"/>
      <c r="O629" s="14"/>
    </row>
    <row r="630" spans="1:15" s="8" customFormat="1" ht="15">
      <c r="A630"/>
      <c r="B630"/>
      <c r="C630"/>
      <c r="D630"/>
      <c r="E630"/>
      <c r="F630" s="15"/>
      <c r="G630" s="23"/>
      <c r="H630" s="142"/>
      <c r="I630" s="119"/>
      <c r="J630" s="1"/>
      <c r="K630" s="111"/>
      <c r="L630" s="12"/>
      <c r="M630" s="13"/>
      <c r="N630"/>
      <c r="O630" s="14"/>
    </row>
    <row r="631" spans="1:15" s="8" customFormat="1" ht="15">
      <c r="A631"/>
      <c r="B631"/>
      <c r="C631"/>
      <c r="D631"/>
      <c r="E631"/>
      <c r="F631" s="15"/>
      <c r="G631" s="23"/>
      <c r="H631" s="142"/>
      <c r="I631" s="119"/>
      <c r="J631" s="1"/>
      <c r="K631" s="111"/>
      <c r="L631" s="12"/>
      <c r="M631" s="13"/>
      <c r="N631"/>
      <c r="O631" s="14"/>
    </row>
    <row r="632" spans="1:15" s="8" customFormat="1" ht="15">
      <c r="A632"/>
      <c r="B632"/>
      <c r="C632"/>
      <c r="D632"/>
      <c r="E632"/>
      <c r="F632" s="15"/>
      <c r="G632" s="23"/>
      <c r="H632" s="142"/>
      <c r="I632" s="119"/>
      <c r="J632" s="1"/>
      <c r="K632" s="111"/>
      <c r="L632" s="12"/>
      <c r="M632" s="13"/>
      <c r="N632"/>
      <c r="O632" s="14"/>
    </row>
    <row r="633" spans="1:15" s="8" customFormat="1" ht="15">
      <c r="A633"/>
      <c r="B633"/>
      <c r="C633"/>
      <c r="D633"/>
      <c r="E633"/>
      <c r="F633" s="15"/>
      <c r="G633" s="23"/>
      <c r="H633" s="142"/>
      <c r="I633" s="119"/>
      <c r="J633" s="1"/>
      <c r="K633" s="111"/>
      <c r="L633" s="12"/>
      <c r="M633" s="13"/>
      <c r="N633"/>
      <c r="O633" s="14"/>
    </row>
    <row r="634" spans="1:15" s="8" customFormat="1" ht="15">
      <c r="A634"/>
      <c r="B634"/>
      <c r="C634"/>
      <c r="D634"/>
      <c r="E634"/>
      <c r="F634" s="15"/>
      <c r="G634" s="23"/>
      <c r="H634" s="142"/>
      <c r="I634" s="119"/>
      <c r="J634" s="1"/>
      <c r="K634" s="111"/>
      <c r="L634" s="12"/>
      <c r="M634" s="13"/>
      <c r="N634"/>
      <c r="O634" s="14"/>
    </row>
    <row r="635" spans="1:15" s="8" customFormat="1" ht="15">
      <c r="A635"/>
      <c r="B635"/>
      <c r="C635"/>
      <c r="D635"/>
      <c r="E635"/>
      <c r="F635" s="15"/>
      <c r="G635" s="23"/>
      <c r="H635" s="142"/>
      <c r="I635" s="119"/>
      <c r="J635" s="1"/>
      <c r="K635" s="111"/>
      <c r="L635" s="12"/>
      <c r="M635" s="13"/>
      <c r="N635"/>
      <c r="O635" s="14"/>
    </row>
    <row r="636" spans="1:15" s="8" customFormat="1" ht="15">
      <c r="A636"/>
      <c r="B636"/>
      <c r="C636"/>
      <c r="D636"/>
      <c r="E636"/>
      <c r="F636" s="15"/>
      <c r="G636" s="23"/>
      <c r="H636" s="142"/>
      <c r="I636" s="119"/>
      <c r="J636" s="1"/>
      <c r="K636" s="111"/>
      <c r="L636" s="12"/>
      <c r="M636" s="13"/>
      <c r="N636"/>
      <c r="O636" s="14"/>
    </row>
    <row r="637" spans="1:15" s="8" customFormat="1" ht="15">
      <c r="A637"/>
      <c r="B637"/>
      <c r="C637"/>
      <c r="D637"/>
      <c r="E637"/>
      <c r="F637" s="15"/>
      <c r="G637" s="23"/>
      <c r="H637" s="142"/>
      <c r="I637" s="119"/>
      <c r="J637" s="1"/>
      <c r="K637" s="111"/>
      <c r="L637" s="12"/>
      <c r="M637" s="13"/>
      <c r="N637"/>
      <c r="O637" s="14"/>
    </row>
    <row r="638" spans="1:15" s="8" customFormat="1" ht="15">
      <c r="A638"/>
      <c r="B638"/>
      <c r="C638"/>
      <c r="D638"/>
      <c r="E638"/>
      <c r="F638" s="15"/>
      <c r="G638" s="23"/>
      <c r="H638" s="142"/>
      <c r="I638" s="119"/>
      <c r="J638" s="1"/>
      <c r="K638" s="111"/>
      <c r="L638" s="12"/>
      <c r="M638" s="13"/>
      <c r="N638"/>
      <c r="O638" s="14"/>
    </row>
    <row r="639" spans="1:15" s="8" customFormat="1" ht="15">
      <c r="A639"/>
      <c r="B639"/>
      <c r="C639"/>
      <c r="D639"/>
      <c r="E639"/>
      <c r="F639" s="15"/>
      <c r="G639" s="23"/>
      <c r="H639" s="142"/>
      <c r="I639" s="119"/>
      <c r="J639" s="1"/>
      <c r="K639" s="111"/>
      <c r="L639" s="12"/>
      <c r="M639" s="13"/>
      <c r="N639"/>
      <c r="O639" s="14"/>
    </row>
    <row r="640" spans="1:15" s="8" customFormat="1" ht="15">
      <c r="A640"/>
      <c r="B640"/>
      <c r="C640"/>
      <c r="D640"/>
      <c r="E640"/>
      <c r="F640" s="15"/>
      <c r="G640" s="23"/>
      <c r="H640" s="142"/>
      <c r="I640" s="119"/>
      <c r="J640" s="1"/>
      <c r="K640" s="111"/>
      <c r="L640" s="12"/>
      <c r="M640" s="13"/>
      <c r="N640"/>
      <c r="O640" s="14"/>
    </row>
    <row r="641" spans="1:15" s="8" customFormat="1" ht="15">
      <c r="A641"/>
      <c r="B641"/>
      <c r="C641"/>
      <c r="D641"/>
      <c r="E641"/>
      <c r="F641" s="15"/>
      <c r="G641" s="23"/>
      <c r="H641" s="142"/>
      <c r="I641" s="119"/>
      <c r="J641" s="1"/>
      <c r="K641" s="111"/>
      <c r="L641" s="12"/>
      <c r="M641" s="13"/>
      <c r="N641"/>
      <c r="O641" s="14"/>
    </row>
    <row r="642" spans="1:15" s="8" customFormat="1" ht="15">
      <c r="A642"/>
      <c r="B642"/>
      <c r="C642"/>
      <c r="D642"/>
      <c r="E642"/>
      <c r="F642" s="15"/>
      <c r="G642" s="23"/>
      <c r="H642" s="142"/>
      <c r="I642" s="119"/>
      <c r="J642" s="1"/>
      <c r="K642" s="111"/>
      <c r="L642" s="12"/>
      <c r="M642" s="13"/>
      <c r="N642"/>
      <c r="O642" s="14"/>
    </row>
    <row r="643" spans="1:15" s="8" customFormat="1" ht="15">
      <c r="A643"/>
      <c r="B643"/>
      <c r="C643"/>
      <c r="D643"/>
      <c r="E643"/>
      <c r="F643" s="15"/>
      <c r="G643" s="23"/>
      <c r="H643" s="142"/>
      <c r="I643" s="119"/>
      <c r="J643" s="1"/>
      <c r="K643" s="111"/>
      <c r="L643" s="12"/>
      <c r="M643" s="13"/>
      <c r="N643"/>
      <c r="O643" s="14"/>
    </row>
    <row r="644" spans="1:15" s="8" customFormat="1" ht="15">
      <c r="A644"/>
      <c r="B644"/>
      <c r="C644"/>
      <c r="D644"/>
      <c r="E644"/>
      <c r="F644" s="15"/>
      <c r="G644" s="23"/>
      <c r="H644" s="142"/>
      <c r="I644" s="119"/>
      <c r="J644" s="1"/>
      <c r="K644" s="111"/>
      <c r="L644" s="12"/>
      <c r="M644" s="13"/>
      <c r="N644"/>
      <c r="O644" s="14"/>
    </row>
    <row r="645" spans="1:15" s="8" customFormat="1" ht="15">
      <c r="A645"/>
      <c r="B645"/>
      <c r="C645"/>
      <c r="D645"/>
      <c r="E645"/>
      <c r="F645" s="15"/>
      <c r="G645" s="23"/>
      <c r="H645" s="142"/>
      <c r="I645" s="119"/>
      <c r="J645" s="1"/>
      <c r="K645" s="111"/>
      <c r="L645" s="12"/>
      <c r="M645" s="13"/>
      <c r="N645"/>
      <c r="O645" s="14"/>
    </row>
    <row r="646" spans="1:15" s="8" customFormat="1" ht="15">
      <c r="A646"/>
      <c r="B646"/>
      <c r="C646"/>
      <c r="D646"/>
      <c r="E646"/>
      <c r="F646" s="15"/>
      <c r="G646" s="23"/>
      <c r="H646" s="142"/>
      <c r="I646" s="119"/>
      <c r="J646" s="1"/>
      <c r="K646" s="111"/>
      <c r="L646" s="12"/>
      <c r="M646" s="13"/>
      <c r="N646"/>
      <c r="O646" s="14"/>
    </row>
    <row r="647" spans="1:15" s="8" customFormat="1" ht="15">
      <c r="A647"/>
      <c r="B647"/>
      <c r="C647"/>
      <c r="D647"/>
      <c r="E647"/>
      <c r="F647" s="15"/>
      <c r="G647" s="23"/>
      <c r="H647" s="142"/>
      <c r="I647" s="119"/>
      <c r="J647" s="1"/>
      <c r="K647" s="111"/>
      <c r="L647" s="12"/>
      <c r="M647" s="13"/>
      <c r="N647"/>
      <c r="O647" s="14"/>
    </row>
    <row r="648" spans="1:15" s="8" customFormat="1" ht="15">
      <c r="A648"/>
      <c r="B648"/>
      <c r="C648"/>
      <c r="D648"/>
      <c r="E648"/>
      <c r="F648" s="15"/>
      <c r="G648" s="23"/>
      <c r="H648" s="142"/>
      <c r="I648" s="119"/>
      <c r="J648" s="1"/>
      <c r="K648" s="111"/>
      <c r="L648" s="12"/>
      <c r="M648" s="13"/>
      <c r="N648"/>
      <c r="O648" s="14"/>
    </row>
    <row r="649" spans="1:15" s="8" customFormat="1" ht="15">
      <c r="A649"/>
      <c r="B649"/>
      <c r="C649"/>
      <c r="D649"/>
      <c r="E649"/>
      <c r="F649" s="15"/>
      <c r="G649" s="23"/>
      <c r="H649" s="142"/>
      <c r="I649" s="119"/>
      <c r="J649" s="1"/>
      <c r="K649" s="111"/>
      <c r="L649" s="12"/>
      <c r="M649" s="13"/>
      <c r="N649"/>
      <c r="O649" s="14"/>
    </row>
    <row r="650" spans="1:15" s="8" customFormat="1" ht="15">
      <c r="A650"/>
      <c r="B650"/>
      <c r="C650"/>
      <c r="D650"/>
      <c r="E650"/>
      <c r="F650" s="15"/>
      <c r="G650" s="23"/>
      <c r="H650" s="142"/>
      <c r="I650" s="119"/>
      <c r="J650" s="1"/>
      <c r="K650" s="111"/>
      <c r="L650" s="12"/>
      <c r="M650" s="13"/>
      <c r="N650"/>
      <c r="O650" s="14"/>
    </row>
    <row r="651" spans="1:15" s="8" customFormat="1" ht="15">
      <c r="A651"/>
      <c r="B651"/>
      <c r="C651"/>
      <c r="D651"/>
      <c r="E651"/>
      <c r="F651" s="15"/>
      <c r="G651" s="23"/>
      <c r="H651" s="142"/>
      <c r="I651" s="119"/>
      <c r="J651" s="1"/>
      <c r="K651" s="111"/>
      <c r="L651" s="12"/>
      <c r="M651" s="13"/>
      <c r="N651"/>
      <c r="O651" s="14"/>
    </row>
    <row r="652" spans="1:15" s="8" customFormat="1" ht="15">
      <c r="A652"/>
      <c r="B652"/>
      <c r="C652"/>
      <c r="D652"/>
      <c r="E652"/>
      <c r="F652" s="15"/>
      <c r="G652" s="23"/>
      <c r="H652" s="142"/>
      <c r="I652" s="119"/>
      <c r="J652" s="1"/>
      <c r="K652" s="111"/>
      <c r="L652" s="12"/>
      <c r="M652" s="13"/>
      <c r="N652"/>
      <c r="O652" s="14"/>
    </row>
    <row r="653" spans="1:15" s="8" customFormat="1" ht="15">
      <c r="A653"/>
      <c r="B653"/>
      <c r="C653"/>
      <c r="D653"/>
      <c r="E653"/>
      <c r="F653" s="15"/>
      <c r="G653" s="23"/>
      <c r="H653" s="142"/>
      <c r="I653" s="119"/>
      <c r="J653" s="1"/>
      <c r="K653" s="111"/>
      <c r="L653" s="12"/>
      <c r="M653" s="13"/>
      <c r="N653"/>
      <c r="O653" s="14"/>
    </row>
    <row r="654" spans="1:15" s="8" customFormat="1" ht="15">
      <c r="A654"/>
      <c r="B654"/>
      <c r="C654"/>
      <c r="D654"/>
      <c r="E654"/>
      <c r="F654" s="15"/>
      <c r="G654" s="23"/>
      <c r="H654" s="142"/>
      <c r="I654" s="119"/>
      <c r="J654" s="1"/>
      <c r="K654" s="111"/>
      <c r="L654" s="12"/>
      <c r="M654" s="13"/>
      <c r="N654"/>
      <c r="O654" s="14"/>
    </row>
    <row r="655" spans="1:15" s="8" customFormat="1" ht="15">
      <c r="A655"/>
      <c r="B655"/>
      <c r="C655"/>
      <c r="D655"/>
      <c r="E655"/>
      <c r="F655" s="15"/>
      <c r="G655" s="23"/>
      <c r="H655" s="142"/>
      <c r="I655" s="119"/>
      <c r="J655" s="1"/>
      <c r="K655" s="111"/>
      <c r="L655" s="12"/>
      <c r="M655" s="13"/>
      <c r="N655"/>
      <c r="O655" s="14"/>
    </row>
    <row r="656" spans="1:15" s="8" customFormat="1" ht="15">
      <c r="A656"/>
      <c r="B656"/>
      <c r="C656"/>
      <c r="D656"/>
      <c r="E656"/>
      <c r="F656" s="15"/>
      <c r="G656" s="23"/>
      <c r="H656" s="142"/>
      <c r="I656" s="119"/>
      <c r="J656" s="1"/>
      <c r="K656" s="111"/>
      <c r="L656" s="12"/>
      <c r="M656" s="13"/>
      <c r="N656"/>
      <c r="O656" s="14"/>
    </row>
    <row r="657" spans="1:15" s="8" customFormat="1" ht="15">
      <c r="A657"/>
      <c r="B657"/>
      <c r="C657"/>
      <c r="D657"/>
      <c r="E657"/>
      <c r="F657" s="15"/>
      <c r="G657" s="23"/>
      <c r="H657" s="142"/>
      <c r="I657" s="119"/>
      <c r="J657" s="1"/>
      <c r="K657" s="111"/>
      <c r="L657" s="12"/>
      <c r="M657" s="13"/>
      <c r="N657"/>
      <c r="O657" s="14"/>
    </row>
    <row r="658" spans="1:15" s="8" customFormat="1" ht="15">
      <c r="A658"/>
      <c r="B658"/>
      <c r="C658"/>
      <c r="D658"/>
      <c r="E658"/>
      <c r="F658" s="15"/>
      <c r="G658" s="23"/>
      <c r="H658" s="142"/>
      <c r="I658" s="119"/>
      <c r="J658" s="1"/>
      <c r="K658" s="111"/>
      <c r="L658" s="12"/>
      <c r="M658" s="13"/>
      <c r="N658"/>
      <c r="O658" s="14"/>
    </row>
    <row r="659" spans="1:15" s="8" customFormat="1" ht="15">
      <c r="A659"/>
      <c r="B659"/>
      <c r="C659"/>
      <c r="D659"/>
      <c r="E659"/>
      <c r="F659" s="15"/>
      <c r="G659" s="23"/>
      <c r="H659" s="142"/>
      <c r="I659" s="119"/>
      <c r="J659" s="1"/>
      <c r="K659" s="111"/>
      <c r="L659" s="12"/>
      <c r="M659" s="13"/>
      <c r="N659"/>
      <c r="O659" s="14"/>
    </row>
    <row r="660" spans="1:15" s="8" customFormat="1" ht="15">
      <c r="A660"/>
      <c r="B660"/>
      <c r="C660"/>
      <c r="D660"/>
      <c r="E660"/>
      <c r="F660" s="15"/>
      <c r="G660" s="23"/>
      <c r="H660" s="142"/>
      <c r="I660" s="119"/>
      <c r="J660" s="1"/>
      <c r="K660" s="111"/>
      <c r="L660" s="12"/>
      <c r="M660" s="13"/>
      <c r="N660"/>
      <c r="O660" s="14"/>
    </row>
    <row r="661" spans="1:16" s="8" customFormat="1" ht="15">
      <c r="A661"/>
      <c r="B661"/>
      <c r="C661"/>
      <c r="D661"/>
      <c r="E661"/>
      <c r="F661" s="15"/>
      <c r="G661" s="23"/>
      <c r="H661" s="142"/>
      <c r="I661" s="119"/>
      <c r="J661" s="1"/>
      <c r="K661" s="111"/>
      <c r="L661" s="12"/>
      <c r="M661" s="13"/>
      <c r="N661"/>
      <c r="O661" s="14"/>
      <c r="P661" s="105"/>
    </row>
    <row r="662" spans="1:16" s="8" customFormat="1" ht="15">
      <c r="A662"/>
      <c r="B662"/>
      <c r="C662"/>
      <c r="D662"/>
      <c r="E662"/>
      <c r="F662" s="15"/>
      <c r="G662" s="23"/>
      <c r="H662" s="142"/>
      <c r="I662" s="119"/>
      <c r="J662" s="1"/>
      <c r="K662" s="111"/>
      <c r="L662" s="12"/>
      <c r="M662" s="13"/>
      <c r="N662"/>
      <c r="O662" s="14"/>
      <c r="P662" s="105"/>
    </row>
    <row r="663" spans="1:16" s="8" customFormat="1" ht="15">
      <c r="A663"/>
      <c r="B663"/>
      <c r="C663"/>
      <c r="D663"/>
      <c r="E663"/>
      <c r="F663" s="15"/>
      <c r="G663" s="23"/>
      <c r="H663" s="142"/>
      <c r="I663" s="119"/>
      <c r="J663" s="1"/>
      <c r="K663" s="111"/>
      <c r="L663" s="12"/>
      <c r="M663" s="13"/>
      <c r="N663"/>
      <c r="O663" s="14"/>
      <c r="P663" s="105"/>
    </row>
    <row r="664" spans="1:16" s="8" customFormat="1" ht="15">
      <c r="A664"/>
      <c r="B664"/>
      <c r="C664"/>
      <c r="D664"/>
      <c r="E664"/>
      <c r="F664" s="15"/>
      <c r="G664" s="23"/>
      <c r="H664" s="142"/>
      <c r="I664" s="119"/>
      <c r="J664" s="1"/>
      <c r="K664" s="111"/>
      <c r="L664" s="12"/>
      <c r="M664" s="13"/>
      <c r="N664"/>
      <c r="O664" s="14"/>
      <c r="P664" s="105"/>
    </row>
    <row r="665" spans="1:16" s="8" customFormat="1" ht="15">
      <c r="A665"/>
      <c r="B665"/>
      <c r="C665"/>
      <c r="D665"/>
      <c r="E665"/>
      <c r="F665" s="15"/>
      <c r="G665" s="23"/>
      <c r="H665" s="142"/>
      <c r="I665" s="119"/>
      <c r="J665" s="1"/>
      <c r="K665" s="111"/>
      <c r="L665" s="12"/>
      <c r="M665" s="13"/>
      <c r="N665"/>
      <c r="O665" s="14"/>
      <c r="P665" s="105"/>
    </row>
    <row r="666" spans="1:16" s="8" customFormat="1" ht="15">
      <c r="A666"/>
      <c r="B666"/>
      <c r="C666"/>
      <c r="D666"/>
      <c r="E666"/>
      <c r="F666" s="15"/>
      <c r="G666" s="23"/>
      <c r="H666" s="142"/>
      <c r="I666" s="119"/>
      <c r="J666" s="1"/>
      <c r="K666" s="111"/>
      <c r="L666" s="12"/>
      <c r="M666" s="13"/>
      <c r="N666"/>
      <c r="O666" s="14"/>
      <c r="P666" s="105"/>
    </row>
    <row r="667" spans="1:16" s="8" customFormat="1" ht="15">
      <c r="A667"/>
      <c r="B667"/>
      <c r="C667"/>
      <c r="D667"/>
      <c r="E667"/>
      <c r="F667" s="15"/>
      <c r="G667" s="23"/>
      <c r="H667" s="142"/>
      <c r="I667" s="119"/>
      <c r="J667" s="1"/>
      <c r="K667" s="111"/>
      <c r="L667" s="12"/>
      <c r="M667" s="13"/>
      <c r="N667"/>
      <c r="O667" s="14"/>
      <c r="P667" s="105"/>
    </row>
    <row r="668" spans="1:16" s="8" customFormat="1" ht="15">
      <c r="A668"/>
      <c r="B668"/>
      <c r="C668"/>
      <c r="D668"/>
      <c r="E668"/>
      <c r="F668" s="15"/>
      <c r="G668" s="23"/>
      <c r="H668" s="142"/>
      <c r="I668" s="119"/>
      <c r="J668" s="1"/>
      <c r="K668" s="111"/>
      <c r="L668" s="12"/>
      <c r="M668" s="13"/>
      <c r="N668"/>
      <c r="O668" s="14"/>
      <c r="P668" s="105"/>
    </row>
    <row r="669" spans="1:16" s="8" customFormat="1" ht="15">
      <c r="A669"/>
      <c r="B669"/>
      <c r="C669"/>
      <c r="D669"/>
      <c r="E669"/>
      <c r="F669" s="15"/>
      <c r="G669" s="23"/>
      <c r="H669" s="142"/>
      <c r="I669" s="119"/>
      <c r="J669" s="1"/>
      <c r="K669" s="111"/>
      <c r="L669" s="12"/>
      <c r="M669" s="13"/>
      <c r="N669"/>
      <c r="O669" s="14"/>
      <c r="P669" s="105"/>
    </row>
    <row r="670" spans="1:16" s="8" customFormat="1" ht="15">
      <c r="A670"/>
      <c r="B670"/>
      <c r="C670"/>
      <c r="D670"/>
      <c r="E670"/>
      <c r="F670" s="15"/>
      <c r="G670" s="23"/>
      <c r="H670" s="142"/>
      <c r="I670" s="119"/>
      <c r="J670" s="1"/>
      <c r="K670" s="111"/>
      <c r="L670" s="12"/>
      <c r="M670" s="13"/>
      <c r="N670"/>
      <c r="O670" s="14"/>
      <c r="P670" s="105"/>
    </row>
    <row r="671" spans="1:16" s="8" customFormat="1" ht="15">
      <c r="A671"/>
      <c r="B671"/>
      <c r="C671"/>
      <c r="D671"/>
      <c r="E671"/>
      <c r="F671" s="15"/>
      <c r="G671" s="23"/>
      <c r="H671" s="142"/>
      <c r="I671" s="119"/>
      <c r="J671" s="1"/>
      <c r="K671" s="111"/>
      <c r="L671" s="12"/>
      <c r="M671" s="13"/>
      <c r="N671"/>
      <c r="O671" s="14"/>
      <c r="P671" s="105"/>
    </row>
    <row r="672" spans="1:16" s="8" customFormat="1" ht="15">
      <c r="A672"/>
      <c r="B672"/>
      <c r="C672"/>
      <c r="D672"/>
      <c r="E672"/>
      <c r="F672" s="15"/>
      <c r="G672" s="23"/>
      <c r="H672" s="142"/>
      <c r="I672" s="119"/>
      <c r="J672" s="1"/>
      <c r="K672" s="111"/>
      <c r="L672" s="12"/>
      <c r="M672" s="13"/>
      <c r="N672"/>
      <c r="O672" s="14"/>
      <c r="P672" s="105"/>
    </row>
    <row r="673" spans="1:16" s="8" customFormat="1" ht="15">
      <c r="A673"/>
      <c r="B673"/>
      <c r="C673"/>
      <c r="D673"/>
      <c r="E673"/>
      <c r="F673" s="15"/>
      <c r="G673" s="23"/>
      <c r="H673" s="142"/>
      <c r="I673" s="119"/>
      <c r="J673" s="1"/>
      <c r="K673" s="111"/>
      <c r="L673" s="12"/>
      <c r="M673" s="13"/>
      <c r="N673"/>
      <c r="O673" s="14"/>
      <c r="P673" s="105"/>
    </row>
    <row r="674" spans="1:16" s="8" customFormat="1" ht="15">
      <c r="A674"/>
      <c r="B674"/>
      <c r="C674"/>
      <c r="D674"/>
      <c r="E674"/>
      <c r="F674" s="15"/>
      <c r="G674" s="23"/>
      <c r="H674" s="142"/>
      <c r="I674" s="119"/>
      <c r="J674" s="1"/>
      <c r="K674" s="111"/>
      <c r="L674" s="12"/>
      <c r="M674" s="13"/>
      <c r="N674"/>
      <c r="O674" s="14"/>
      <c r="P674" s="105"/>
    </row>
    <row r="675" spans="1:16" s="8" customFormat="1" ht="15">
      <c r="A675"/>
      <c r="B675"/>
      <c r="C675"/>
      <c r="D675"/>
      <c r="E675"/>
      <c r="F675" s="15"/>
      <c r="G675" s="23"/>
      <c r="H675" s="142"/>
      <c r="I675" s="119"/>
      <c r="J675" s="1"/>
      <c r="K675" s="111"/>
      <c r="L675" s="12"/>
      <c r="M675" s="13"/>
      <c r="N675"/>
      <c r="O675" s="14"/>
      <c r="P675" s="105"/>
    </row>
    <row r="676" spans="1:16" s="8" customFormat="1" ht="15">
      <c r="A676"/>
      <c r="B676"/>
      <c r="C676"/>
      <c r="D676"/>
      <c r="E676"/>
      <c r="F676" s="15"/>
      <c r="G676" s="23"/>
      <c r="H676" s="142"/>
      <c r="I676" s="119"/>
      <c r="J676" s="1"/>
      <c r="K676" s="111"/>
      <c r="L676" s="12"/>
      <c r="M676" s="13"/>
      <c r="N676"/>
      <c r="O676" s="14"/>
      <c r="P676" s="105"/>
    </row>
    <row r="677" spans="1:16" s="8" customFormat="1" ht="15">
      <c r="A677"/>
      <c r="B677"/>
      <c r="C677"/>
      <c r="D677"/>
      <c r="E677"/>
      <c r="F677" s="15"/>
      <c r="G677" s="23"/>
      <c r="H677" s="142"/>
      <c r="I677" s="119"/>
      <c r="J677" s="1"/>
      <c r="K677" s="111"/>
      <c r="L677" s="12"/>
      <c r="M677" s="13"/>
      <c r="N677"/>
      <c r="O677" s="14"/>
      <c r="P677" s="105"/>
    </row>
    <row r="678" spans="1:16" s="8" customFormat="1" ht="15">
      <c r="A678"/>
      <c r="B678"/>
      <c r="C678"/>
      <c r="D678"/>
      <c r="E678"/>
      <c r="F678" s="15"/>
      <c r="G678" s="23"/>
      <c r="H678" s="142"/>
      <c r="I678" s="119"/>
      <c r="J678" s="1"/>
      <c r="K678" s="111"/>
      <c r="L678" s="12"/>
      <c r="M678" s="13"/>
      <c r="N678"/>
      <c r="O678" s="14"/>
      <c r="P678" s="105"/>
    </row>
    <row r="679" spans="1:16" s="8" customFormat="1" ht="15">
      <c r="A679"/>
      <c r="B679"/>
      <c r="C679"/>
      <c r="D679"/>
      <c r="E679"/>
      <c r="F679" s="15"/>
      <c r="G679" s="23"/>
      <c r="H679" s="142"/>
      <c r="I679" s="119"/>
      <c r="J679" s="1"/>
      <c r="K679" s="111"/>
      <c r="L679" s="12"/>
      <c r="M679" s="13"/>
      <c r="N679"/>
      <c r="O679" s="14"/>
      <c r="P679" s="105"/>
    </row>
    <row r="680" spans="1:16" s="8" customFormat="1" ht="15">
      <c r="A680"/>
      <c r="B680"/>
      <c r="C680"/>
      <c r="D680"/>
      <c r="E680"/>
      <c r="F680" s="15"/>
      <c r="G680" s="23"/>
      <c r="H680" s="142"/>
      <c r="I680" s="119"/>
      <c r="J680" s="1"/>
      <c r="K680" s="111"/>
      <c r="L680" s="12"/>
      <c r="M680" s="13"/>
      <c r="N680"/>
      <c r="O680" s="14"/>
      <c r="P680" s="106"/>
    </row>
    <row r="681" spans="1:16" s="8" customFormat="1" ht="15">
      <c r="A681"/>
      <c r="B681"/>
      <c r="C681"/>
      <c r="D681"/>
      <c r="E681"/>
      <c r="F681" s="15"/>
      <c r="G681" s="23"/>
      <c r="H681" s="142"/>
      <c r="I681" s="119"/>
      <c r="J681" s="1"/>
      <c r="K681" s="111"/>
      <c r="L681" s="12"/>
      <c r="M681" s="13"/>
      <c r="N681"/>
      <c r="O681" s="14"/>
      <c r="P681" s="104"/>
    </row>
    <row r="682" spans="1:16" s="8" customFormat="1" ht="15">
      <c r="A682"/>
      <c r="B682"/>
      <c r="C682"/>
      <c r="D682"/>
      <c r="E682"/>
      <c r="F682" s="15"/>
      <c r="G682" s="23"/>
      <c r="H682" s="142"/>
      <c r="I682" s="119"/>
      <c r="J682" s="1"/>
      <c r="K682" s="111"/>
      <c r="L682" s="12"/>
      <c r="M682" s="13"/>
      <c r="N682"/>
      <c r="O682" s="14"/>
      <c r="P682" s="104"/>
    </row>
    <row r="683" spans="1:16" s="8" customFormat="1" ht="15">
      <c r="A683"/>
      <c r="B683"/>
      <c r="C683"/>
      <c r="D683"/>
      <c r="E683"/>
      <c r="F683" s="15"/>
      <c r="G683" s="23"/>
      <c r="H683" s="142"/>
      <c r="I683" s="119"/>
      <c r="J683" s="1"/>
      <c r="K683" s="111"/>
      <c r="L683" s="12"/>
      <c r="M683" s="13"/>
      <c r="N683"/>
      <c r="O683" s="14"/>
      <c r="P683" s="104"/>
    </row>
    <row r="684" spans="1:16" s="8" customFormat="1" ht="15">
      <c r="A684"/>
      <c r="B684"/>
      <c r="C684"/>
      <c r="D684"/>
      <c r="E684"/>
      <c r="F684" s="15"/>
      <c r="G684" s="23"/>
      <c r="H684" s="142"/>
      <c r="I684" s="119"/>
      <c r="J684" s="1"/>
      <c r="K684" s="111"/>
      <c r="L684" s="12"/>
      <c r="M684" s="13"/>
      <c r="N684"/>
      <c r="O684" s="14"/>
      <c r="P684" s="104"/>
    </row>
    <row r="685" spans="1:16" s="8" customFormat="1" ht="15">
      <c r="A685"/>
      <c r="B685"/>
      <c r="C685"/>
      <c r="D685"/>
      <c r="E685"/>
      <c r="F685" s="15"/>
      <c r="G685" s="23"/>
      <c r="H685" s="142"/>
      <c r="I685" s="119"/>
      <c r="J685" s="1"/>
      <c r="K685" s="111"/>
      <c r="L685" s="12"/>
      <c r="M685" s="13"/>
      <c r="N685"/>
      <c r="O685" s="14"/>
      <c r="P685" s="106"/>
    </row>
    <row r="686" spans="1:16" s="8" customFormat="1" ht="15">
      <c r="A686"/>
      <c r="B686"/>
      <c r="C686"/>
      <c r="D686"/>
      <c r="E686"/>
      <c r="F686" s="15"/>
      <c r="G686" s="23"/>
      <c r="H686" s="142"/>
      <c r="I686" s="119"/>
      <c r="J686" s="1"/>
      <c r="K686" s="111"/>
      <c r="L686" s="12"/>
      <c r="M686" s="13"/>
      <c r="N686"/>
      <c r="O686" s="14"/>
      <c r="P686" s="106"/>
    </row>
    <row r="687" spans="1:16" s="8" customFormat="1" ht="15">
      <c r="A687"/>
      <c r="B687"/>
      <c r="C687"/>
      <c r="D687"/>
      <c r="E687"/>
      <c r="F687" s="15"/>
      <c r="G687" s="23"/>
      <c r="H687" s="142"/>
      <c r="I687" s="119"/>
      <c r="J687" s="1"/>
      <c r="K687" s="111"/>
      <c r="L687" s="12"/>
      <c r="M687" s="13"/>
      <c r="N687"/>
      <c r="O687" s="14"/>
      <c r="P687" s="106"/>
    </row>
    <row r="688" spans="1:16" s="8" customFormat="1" ht="15">
      <c r="A688"/>
      <c r="B688"/>
      <c r="C688"/>
      <c r="D688"/>
      <c r="E688"/>
      <c r="F688" s="15"/>
      <c r="G688" s="23"/>
      <c r="H688" s="142"/>
      <c r="I688" s="119"/>
      <c r="J688" s="1"/>
      <c r="K688" s="111"/>
      <c r="L688" s="12"/>
      <c r="M688" s="13"/>
      <c r="N688"/>
      <c r="O688" s="14"/>
      <c r="P688" s="106"/>
    </row>
    <row r="689" spans="1:16" s="8" customFormat="1" ht="15">
      <c r="A689"/>
      <c r="B689"/>
      <c r="C689"/>
      <c r="D689"/>
      <c r="E689"/>
      <c r="F689" s="15"/>
      <c r="G689" s="23"/>
      <c r="H689" s="142"/>
      <c r="I689" s="119"/>
      <c r="J689" s="1"/>
      <c r="K689" s="111"/>
      <c r="L689" s="12"/>
      <c r="M689" s="13"/>
      <c r="N689"/>
      <c r="O689" s="14"/>
      <c r="P689"/>
    </row>
    <row r="690" spans="1:16" s="8" customFormat="1" ht="15">
      <c r="A690"/>
      <c r="B690"/>
      <c r="C690"/>
      <c r="D690"/>
      <c r="E690"/>
      <c r="F690" s="15"/>
      <c r="G690" s="23"/>
      <c r="H690" s="142"/>
      <c r="I690" s="119"/>
      <c r="J690" s="1"/>
      <c r="K690" s="111"/>
      <c r="L690" s="12"/>
      <c r="M690" s="13"/>
      <c r="N690"/>
      <c r="O690" s="14"/>
      <c r="P690"/>
    </row>
    <row r="691" spans="1:16" s="8" customFormat="1" ht="15">
      <c r="A691"/>
      <c r="B691"/>
      <c r="C691"/>
      <c r="D691"/>
      <c r="E691"/>
      <c r="F691" s="15"/>
      <c r="G691" s="23"/>
      <c r="H691" s="142"/>
      <c r="I691" s="119"/>
      <c r="J691" s="1"/>
      <c r="K691" s="111"/>
      <c r="L691" s="12"/>
      <c r="M691" s="13"/>
      <c r="N691"/>
      <c r="O691" s="14"/>
      <c r="P691"/>
    </row>
    <row r="692" spans="1:16" s="8" customFormat="1" ht="15">
      <c r="A692"/>
      <c r="B692"/>
      <c r="C692"/>
      <c r="D692"/>
      <c r="E692"/>
      <c r="F692" s="15"/>
      <c r="G692" s="23"/>
      <c r="H692" s="142"/>
      <c r="I692" s="119"/>
      <c r="J692" s="1"/>
      <c r="K692" s="111"/>
      <c r="L692" s="12"/>
      <c r="M692" s="13"/>
      <c r="N692"/>
      <c r="O692" s="14"/>
      <c r="P692"/>
    </row>
    <row r="693" spans="1:16" s="8" customFormat="1" ht="15">
      <c r="A693"/>
      <c r="B693"/>
      <c r="C693"/>
      <c r="D693"/>
      <c r="E693"/>
      <c r="F693" s="15"/>
      <c r="G693" s="23"/>
      <c r="H693" s="142"/>
      <c r="I693" s="119"/>
      <c r="J693" s="1"/>
      <c r="K693" s="111"/>
      <c r="L693" s="12"/>
      <c r="M693" s="13"/>
      <c r="N693"/>
      <c r="O693" s="14"/>
      <c r="P693"/>
    </row>
    <row r="694" spans="1:16" s="8" customFormat="1" ht="15">
      <c r="A694"/>
      <c r="B694"/>
      <c r="C694"/>
      <c r="D694"/>
      <c r="E694"/>
      <c r="F694" s="15"/>
      <c r="G694" s="23"/>
      <c r="H694" s="142"/>
      <c r="I694" s="119"/>
      <c r="J694" s="1"/>
      <c r="K694" s="111"/>
      <c r="L694" s="12"/>
      <c r="M694" s="13"/>
      <c r="N694"/>
      <c r="O694" s="14"/>
      <c r="P694"/>
    </row>
    <row r="695" spans="1:16" s="8" customFormat="1" ht="15">
      <c r="A695"/>
      <c r="B695"/>
      <c r="C695"/>
      <c r="D695"/>
      <c r="E695"/>
      <c r="F695" s="15"/>
      <c r="G695" s="23"/>
      <c r="H695" s="142"/>
      <c r="I695" s="119"/>
      <c r="J695" s="1"/>
      <c r="K695" s="111"/>
      <c r="L695" s="12"/>
      <c r="M695" s="13"/>
      <c r="N695"/>
      <c r="O695" s="14"/>
      <c r="P695"/>
    </row>
    <row r="696" spans="1:16" s="8" customFormat="1" ht="15">
      <c r="A696"/>
      <c r="B696"/>
      <c r="C696"/>
      <c r="D696"/>
      <c r="E696"/>
      <c r="F696" s="15"/>
      <c r="G696" s="23"/>
      <c r="H696" s="142"/>
      <c r="I696" s="119"/>
      <c r="J696" s="1"/>
      <c r="K696" s="111"/>
      <c r="L696" s="12"/>
      <c r="M696" s="13"/>
      <c r="N696"/>
      <c r="O696" s="14"/>
      <c r="P696"/>
    </row>
    <row r="697" spans="1:16" s="8" customFormat="1" ht="15">
      <c r="A697"/>
      <c r="B697"/>
      <c r="C697"/>
      <c r="D697"/>
      <c r="E697"/>
      <c r="F697" s="15"/>
      <c r="G697" s="23"/>
      <c r="H697" s="142"/>
      <c r="I697" s="119"/>
      <c r="J697" s="1"/>
      <c r="K697" s="111"/>
      <c r="L697" s="12"/>
      <c r="M697" s="13"/>
      <c r="N697"/>
      <c r="O697" s="14"/>
      <c r="P697"/>
    </row>
    <row r="698" spans="1:16" s="8" customFormat="1" ht="15">
      <c r="A698"/>
      <c r="B698"/>
      <c r="C698"/>
      <c r="D698"/>
      <c r="E698"/>
      <c r="F698" s="15"/>
      <c r="G698" s="23"/>
      <c r="H698" s="142"/>
      <c r="I698" s="119"/>
      <c r="J698" s="1"/>
      <c r="K698" s="111"/>
      <c r="L698" s="12"/>
      <c r="M698" s="13"/>
      <c r="N698"/>
      <c r="O698" s="14"/>
      <c r="P698"/>
    </row>
    <row r="699" spans="1:16" s="8" customFormat="1" ht="15">
      <c r="A699"/>
      <c r="B699"/>
      <c r="C699"/>
      <c r="D699"/>
      <c r="E699"/>
      <c r="F699" s="15"/>
      <c r="G699" s="23"/>
      <c r="H699" s="142"/>
      <c r="I699" s="119"/>
      <c r="J699" s="1"/>
      <c r="K699" s="111"/>
      <c r="L699" s="12"/>
      <c r="M699" s="13"/>
      <c r="N699"/>
      <c r="O699" s="14"/>
      <c r="P699"/>
    </row>
    <row r="700" spans="1:16" s="8" customFormat="1" ht="15">
      <c r="A700"/>
      <c r="B700"/>
      <c r="C700"/>
      <c r="D700"/>
      <c r="E700"/>
      <c r="F700" s="15"/>
      <c r="G700" s="23"/>
      <c r="H700" s="142"/>
      <c r="I700" s="119"/>
      <c r="J700" s="1"/>
      <c r="K700" s="111"/>
      <c r="L700" s="12"/>
      <c r="M700" s="13"/>
      <c r="N700"/>
      <c r="O700" s="14"/>
      <c r="P700"/>
    </row>
    <row r="701" spans="1:16" s="8" customFormat="1" ht="15">
      <c r="A701"/>
      <c r="B701"/>
      <c r="C701"/>
      <c r="D701"/>
      <c r="E701"/>
      <c r="F701" s="15"/>
      <c r="G701" s="23"/>
      <c r="H701" s="142"/>
      <c r="I701" s="119"/>
      <c r="J701" s="1"/>
      <c r="K701" s="111"/>
      <c r="L701" s="12"/>
      <c r="M701" s="13"/>
      <c r="N701"/>
      <c r="O701" s="14"/>
      <c r="P701"/>
    </row>
    <row r="702" spans="1:16" s="8" customFormat="1" ht="15">
      <c r="A702"/>
      <c r="B702"/>
      <c r="C702"/>
      <c r="D702"/>
      <c r="E702"/>
      <c r="F702" s="15"/>
      <c r="G702" s="23"/>
      <c r="H702" s="142"/>
      <c r="I702" s="119"/>
      <c r="J702" s="1"/>
      <c r="K702" s="111"/>
      <c r="L702" s="12"/>
      <c r="M702" s="13"/>
      <c r="N702"/>
      <c r="O702" s="14"/>
      <c r="P702"/>
    </row>
    <row r="703" spans="1:16" s="8" customFormat="1" ht="15">
      <c r="A703"/>
      <c r="B703"/>
      <c r="C703"/>
      <c r="D703"/>
      <c r="E703"/>
      <c r="F703" s="15"/>
      <c r="G703" s="23"/>
      <c r="H703" s="142"/>
      <c r="I703" s="119"/>
      <c r="J703" s="1"/>
      <c r="K703" s="111"/>
      <c r="L703" s="12"/>
      <c r="M703" s="13"/>
      <c r="N703"/>
      <c r="O703" s="14"/>
      <c r="P703"/>
    </row>
    <row r="704" spans="1:16" s="8" customFormat="1" ht="15">
      <c r="A704"/>
      <c r="B704"/>
      <c r="C704"/>
      <c r="D704"/>
      <c r="E704"/>
      <c r="F704" s="15"/>
      <c r="G704" s="23"/>
      <c r="H704" s="142"/>
      <c r="I704" s="119"/>
      <c r="J704" s="1"/>
      <c r="K704" s="111"/>
      <c r="L704" s="12"/>
      <c r="M704" s="13"/>
      <c r="N704"/>
      <c r="O704" s="14"/>
      <c r="P704"/>
    </row>
    <row r="705" spans="1:16" s="8" customFormat="1" ht="15">
      <c r="A705"/>
      <c r="B705"/>
      <c r="C705"/>
      <c r="D705"/>
      <c r="E705"/>
      <c r="F705" s="15"/>
      <c r="G705" s="23"/>
      <c r="H705" s="142"/>
      <c r="I705" s="119"/>
      <c r="J705" s="1"/>
      <c r="K705" s="111"/>
      <c r="L705" s="12"/>
      <c r="M705" s="13"/>
      <c r="N705"/>
      <c r="O705" s="14"/>
      <c r="P705"/>
    </row>
    <row r="706" spans="1:16" s="8" customFormat="1" ht="15">
      <c r="A706"/>
      <c r="B706"/>
      <c r="C706"/>
      <c r="D706"/>
      <c r="E706"/>
      <c r="F706" s="15"/>
      <c r="G706" s="23"/>
      <c r="H706" s="142"/>
      <c r="I706" s="119"/>
      <c r="J706" s="1"/>
      <c r="K706" s="111"/>
      <c r="L706" s="12"/>
      <c r="M706" s="13"/>
      <c r="N706"/>
      <c r="O706" s="14"/>
      <c r="P706"/>
    </row>
    <row r="707" spans="1:16" s="8" customFormat="1" ht="15">
      <c r="A707"/>
      <c r="B707"/>
      <c r="C707"/>
      <c r="D707"/>
      <c r="E707"/>
      <c r="F707" s="15"/>
      <c r="G707" s="23"/>
      <c r="H707" s="142"/>
      <c r="I707" s="119"/>
      <c r="J707" s="1"/>
      <c r="K707" s="111"/>
      <c r="L707" s="12"/>
      <c r="M707" s="13"/>
      <c r="N707"/>
      <c r="O707" s="14"/>
      <c r="P707"/>
    </row>
    <row r="708" spans="1:16" s="8" customFormat="1" ht="15">
      <c r="A708"/>
      <c r="B708"/>
      <c r="C708"/>
      <c r="D708"/>
      <c r="E708"/>
      <c r="F708" s="15"/>
      <c r="G708" s="23"/>
      <c r="H708" s="142"/>
      <c r="I708" s="119"/>
      <c r="J708" s="1"/>
      <c r="K708" s="111"/>
      <c r="L708" s="12"/>
      <c r="M708" s="13"/>
      <c r="N708"/>
      <c r="O708" s="14"/>
      <c r="P708"/>
    </row>
    <row r="709" spans="1:16" s="8" customFormat="1" ht="15">
      <c r="A709"/>
      <c r="B709"/>
      <c r="C709"/>
      <c r="D709"/>
      <c r="E709"/>
      <c r="F709" s="15"/>
      <c r="G709" s="23"/>
      <c r="H709" s="142"/>
      <c r="I709" s="119"/>
      <c r="J709" s="1"/>
      <c r="K709" s="111"/>
      <c r="L709" s="12"/>
      <c r="M709" s="13"/>
      <c r="N709"/>
      <c r="O709" s="14"/>
      <c r="P709"/>
    </row>
    <row r="710" spans="1:16" s="8" customFormat="1" ht="15">
      <c r="A710"/>
      <c r="B710"/>
      <c r="C710"/>
      <c r="D710"/>
      <c r="E710"/>
      <c r="F710" s="15"/>
      <c r="G710" s="23"/>
      <c r="H710" s="142"/>
      <c r="I710" s="119"/>
      <c r="J710" s="1"/>
      <c r="K710" s="111"/>
      <c r="L710" s="12"/>
      <c r="M710" s="13"/>
      <c r="N710"/>
      <c r="O710" s="14"/>
      <c r="P710"/>
    </row>
    <row r="711" spans="1:16" s="8" customFormat="1" ht="15">
      <c r="A711"/>
      <c r="B711"/>
      <c r="C711"/>
      <c r="D711"/>
      <c r="E711"/>
      <c r="F711" s="15"/>
      <c r="G711" s="23"/>
      <c r="H711" s="142"/>
      <c r="I711" s="119"/>
      <c r="J711" s="1"/>
      <c r="K711" s="111"/>
      <c r="L711" s="12"/>
      <c r="M711" s="13"/>
      <c r="N711"/>
      <c r="O711" s="14"/>
      <c r="P711"/>
    </row>
    <row r="712" spans="1:16" s="8" customFormat="1" ht="15">
      <c r="A712"/>
      <c r="B712"/>
      <c r="C712"/>
      <c r="D712"/>
      <c r="E712"/>
      <c r="F712" s="15"/>
      <c r="G712" s="23"/>
      <c r="H712" s="142"/>
      <c r="I712" s="119"/>
      <c r="J712" s="1"/>
      <c r="K712" s="111"/>
      <c r="L712" s="12"/>
      <c r="M712" s="13"/>
      <c r="N712"/>
      <c r="O712" s="14"/>
      <c r="P712"/>
    </row>
    <row r="713" spans="1:16" s="8" customFormat="1" ht="15">
      <c r="A713"/>
      <c r="B713"/>
      <c r="C713"/>
      <c r="D713"/>
      <c r="E713"/>
      <c r="F713" s="15"/>
      <c r="G713" s="23"/>
      <c r="H713" s="142"/>
      <c r="I713" s="119"/>
      <c r="J713" s="1"/>
      <c r="K713" s="111"/>
      <c r="L713" s="12"/>
      <c r="M713" s="13"/>
      <c r="N713"/>
      <c r="O713" s="14"/>
      <c r="P713"/>
    </row>
    <row r="714" spans="1:16" s="8" customFormat="1" ht="15">
      <c r="A714"/>
      <c r="B714"/>
      <c r="C714"/>
      <c r="D714"/>
      <c r="E714"/>
      <c r="F714" s="15"/>
      <c r="G714" s="23"/>
      <c r="H714" s="142"/>
      <c r="I714" s="119"/>
      <c r="J714" s="1"/>
      <c r="K714" s="111"/>
      <c r="L714" s="12"/>
      <c r="M714" s="13"/>
      <c r="N714"/>
      <c r="O714" s="14"/>
      <c r="P714"/>
    </row>
    <row r="715" spans="1:16" s="8" customFormat="1" ht="15">
      <c r="A715"/>
      <c r="B715"/>
      <c r="C715"/>
      <c r="D715"/>
      <c r="E715"/>
      <c r="F715" s="15"/>
      <c r="G715" s="23"/>
      <c r="H715" s="142"/>
      <c r="I715" s="119"/>
      <c r="J715" s="1"/>
      <c r="K715" s="111"/>
      <c r="L715" s="12"/>
      <c r="M715" s="13"/>
      <c r="N715"/>
      <c r="O715" s="14"/>
      <c r="P715"/>
    </row>
    <row r="716" spans="1:16" s="8" customFormat="1" ht="15">
      <c r="A716"/>
      <c r="B716"/>
      <c r="C716"/>
      <c r="D716"/>
      <c r="E716"/>
      <c r="F716" s="15"/>
      <c r="G716" s="23"/>
      <c r="H716" s="142"/>
      <c r="I716" s="119"/>
      <c r="J716" s="1"/>
      <c r="K716" s="111"/>
      <c r="L716" s="12"/>
      <c r="M716" s="13"/>
      <c r="N716"/>
      <c r="O716" s="14"/>
      <c r="P716"/>
    </row>
    <row r="717" spans="1:16" s="8" customFormat="1" ht="15">
      <c r="A717"/>
      <c r="B717"/>
      <c r="C717"/>
      <c r="D717"/>
      <c r="E717"/>
      <c r="F717" s="15"/>
      <c r="G717" s="23"/>
      <c r="H717" s="142"/>
      <c r="I717" s="119"/>
      <c r="J717" s="1"/>
      <c r="K717" s="111"/>
      <c r="L717" s="12"/>
      <c r="M717" s="13"/>
      <c r="N717"/>
      <c r="O717" s="14"/>
      <c r="P717"/>
    </row>
    <row r="718" spans="1:16" s="8" customFormat="1" ht="15">
      <c r="A718"/>
      <c r="B718"/>
      <c r="C718"/>
      <c r="D718"/>
      <c r="E718"/>
      <c r="F718" s="15"/>
      <c r="G718" s="23"/>
      <c r="H718" s="142"/>
      <c r="I718" s="119"/>
      <c r="J718" s="1"/>
      <c r="K718" s="111"/>
      <c r="L718" s="12"/>
      <c r="M718" s="13"/>
      <c r="N718"/>
      <c r="O718" s="14"/>
      <c r="P718"/>
    </row>
    <row r="719" spans="1:16" s="8" customFormat="1" ht="15">
      <c r="A719"/>
      <c r="B719"/>
      <c r="C719"/>
      <c r="D719"/>
      <c r="E719"/>
      <c r="F719" s="15"/>
      <c r="G719" s="23"/>
      <c r="H719" s="142"/>
      <c r="I719" s="119"/>
      <c r="J719" s="1"/>
      <c r="K719" s="111"/>
      <c r="L719" s="12"/>
      <c r="M719" s="13"/>
      <c r="N719"/>
      <c r="O719" s="14"/>
      <c r="P719"/>
    </row>
    <row r="720" spans="1:16" s="8" customFormat="1" ht="15">
      <c r="A720"/>
      <c r="B720"/>
      <c r="C720"/>
      <c r="D720"/>
      <c r="E720"/>
      <c r="F720" s="15"/>
      <c r="G720" s="23"/>
      <c r="H720" s="142"/>
      <c r="I720" s="119"/>
      <c r="J720" s="1"/>
      <c r="K720" s="111"/>
      <c r="L720" s="12"/>
      <c r="M720" s="13"/>
      <c r="N720"/>
      <c r="O720" s="14"/>
      <c r="P720"/>
    </row>
    <row r="721" spans="1:16" s="8" customFormat="1" ht="15">
      <c r="A721"/>
      <c r="B721"/>
      <c r="C721"/>
      <c r="D721"/>
      <c r="E721"/>
      <c r="F721" s="15"/>
      <c r="G721" s="23"/>
      <c r="H721" s="142"/>
      <c r="I721" s="119"/>
      <c r="J721" s="1"/>
      <c r="K721" s="111"/>
      <c r="L721" s="12"/>
      <c r="M721" s="13"/>
      <c r="N721"/>
      <c r="O721" s="14"/>
      <c r="P721"/>
    </row>
    <row r="722" spans="1:16" s="8" customFormat="1" ht="15">
      <c r="A722"/>
      <c r="B722"/>
      <c r="C722"/>
      <c r="D722"/>
      <c r="E722"/>
      <c r="F722" s="15"/>
      <c r="G722" s="23"/>
      <c r="H722" s="142"/>
      <c r="I722" s="119"/>
      <c r="J722" s="1"/>
      <c r="K722" s="111"/>
      <c r="L722" s="12"/>
      <c r="M722" s="13"/>
      <c r="N722"/>
      <c r="O722" s="14"/>
      <c r="P722"/>
    </row>
    <row r="723" spans="1:16" s="8" customFormat="1" ht="15">
      <c r="A723"/>
      <c r="B723"/>
      <c r="C723"/>
      <c r="D723"/>
      <c r="E723"/>
      <c r="F723" s="15"/>
      <c r="G723" s="23"/>
      <c r="H723" s="142"/>
      <c r="I723" s="119"/>
      <c r="J723" s="1"/>
      <c r="K723" s="111"/>
      <c r="L723" s="12"/>
      <c r="M723" s="13"/>
      <c r="N723"/>
      <c r="O723" s="14"/>
      <c r="P723"/>
    </row>
    <row r="724" spans="1:16" s="8" customFormat="1" ht="15">
      <c r="A724"/>
      <c r="B724"/>
      <c r="C724"/>
      <c r="D724"/>
      <c r="E724"/>
      <c r="F724" s="15"/>
      <c r="G724" s="23"/>
      <c r="H724" s="142"/>
      <c r="I724" s="119"/>
      <c r="J724" s="1"/>
      <c r="K724" s="111"/>
      <c r="L724" s="12"/>
      <c r="M724" s="13"/>
      <c r="N724"/>
      <c r="O724" s="14"/>
      <c r="P724"/>
    </row>
    <row r="725" spans="1:16" s="8" customFormat="1" ht="15">
      <c r="A725"/>
      <c r="B725"/>
      <c r="C725"/>
      <c r="D725"/>
      <c r="E725"/>
      <c r="F725" s="15"/>
      <c r="G725" s="23"/>
      <c r="H725" s="142"/>
      <c r="I725" s="119"/>
      <c r="J725" s="1"/>
      <c r="K725" s="111"/>
      <c r="L725" s="12"/>
      <c r="M725" s="13"/>
      <c r="N725"/>
      <c r="O725" s="14"/>
      <c r="P725"/>
    </row>
    <row r="726" spans="1:16" s="8" customFormat="1" ht="15">
      <c r="A726"/>
      <c r="B726"/>
      <c r="C726"/>
      <c r="D726"/>
      <c r="E726"/>
      <c r="F726" s="15"/>
      <c r="G726" s="23"/>
      <c r="H726" s="142"/>
      <c r="I726" s="119"/>
      <c r="J726" s="1"/>
      <c r="K726" s="111"/>
      <c r="L726" s="12"/>
      <c r="M726" s="13"/>
      <c r="N726"/>
      <c r="O726" s="14"/>
      <c r="P726"/>
    </row>
    <row r="727" spans="1:16" s="8" customFormat="1" ht="15">
      <c r="A727"/>
      <c r="B727"/>
      <c r="C727"/>
      <c r="D727"/>
      <c r="E727"/>
      <c r="F727" s="15"/>
      <c r="G727" s="23"/>
      <c r="H727" s="142"/>
      <c r="I727" s="119"/>
      <c r="J727" s="1"/>
      <c r="K727" s="111"/>
      <c r="L727" s="12"/>
      <c r="M727" s="13"/>
      <c r="N727"/>
      <c r="O727" s="14"/>
      <c r="P727"/>
    </row>
    <row r="728" spans="1:16" s="8" customFormat="1" ht="15">
      <c r="A728"/>
      <c r="B728"/>
      <c r="C728"/>
      <c r="D728"/>
      <c r="E728"/>
      <c r="F728" s="15"/>
      <c r="G728" s="23"/>
      <c r="H728" s="142"/>
      <c r="I728" s="119"/>
      <c r="J728" s="1"/>
      <c r="K728" s="111"/>
      <c r="L728" s="12"/>
      <c r="M728" s="13"/>
      <c r="N728"/>
      <c r="O728" s="14"/>
      <c r="P728"/>
    </row>
    <row r="729" spans="1:16" s="8" customFormat="1" ht="15">
      <c r="A729"/>
      <c r="B729"/>
      <c r="C729"/>
      <c r="D729"/>
      <c r="E729"/>
      <c r="F729" s="15"/>
      <c r="G729" s="23"/>
      <c r="H729" s="142"/>
      <c r="I729" s="119"/>
      <c r="J729" s="1"/>
      <c r="K729" s="111"/>
      <c r="L729" s="12"/>
      <c r="M729" s="13"/>
      <c r="N729"/>
      <c r="O729" s="14"/>
      <c r="P729"/>
    </row>
    <row r="730" spans="1:16" s="8" customFormat="1" ht="15">
      <c r="A730"/>
      <c r="B730"/>
      <c r="C730"/>
      <c r="D730"/>
      <c r="E730"/>
      <c r="F730" s="15"/>
      <c r="G730" s="23"/>
      <c r="H730" s="142"/>
      <c r="I730" s="119"/>
      <c r="J730" s="1"/>
      <c r="K730" s="111"/>
      <c r="L730" s="12"/>
      <c r="M730" s="13"/>
      <c r="N730"/>
      <c r="O730" s="14"/>
      <c r="P730"/>
    </row>
    <row r="731" spans="1:16" s="8" customFormat="1" ht="15">
      <c r="A731"/>
      <c r="B731"/>
      <c r="C731"/>
      <c r="D731"/>
      <c r="E731"/>
      <c r="F731" s="15"/>
      <c r="G731" s="23"/>
      <c r="H731" s="142"/>
      <c r="I731" s="119"/>
      <c r="J731" s="1"/>
      <c r="K731" s="111"/>
      <c r="L731" s="12"/>
      <c r="M731" s="13"/>
      <c r="N731"/>
      <c r="O731" s="14"/>
      <c r="P731"/>
    </row>
    <row r="732" spans="1:16" s="8" customFormat="1" ht="15">
      <c r="A732"/>
      <c r="B732"/>
      <c r="C732"/>
      <c r="D732"/>
      <c r="E732"/>
      <c r="F732" s="15"/>
      <c r="G732" s="23"/>
      <c r="H732" s="142"/>
      <c r="I732" s="119"/>
      <c r="J732" s="1"/>
      <c r="K732" s="111"/>
      <c r="L732" s="12"/>
      <c r="M732" s="13"/>
      <c r="N732"/>
      <c r="O732" s="14"/>
      <c r="P732"/>
    </row>
    <row r="733" spans="1:16" s="8" customFormat="1" ht="15">
      <c r="A733"/>
      <c r="B733"/>
      <c r="C733"/>
      <c r="D733"/>
      <c r="E733"/>
      <c r="F733" s="15"/>
      <c r="G733" s="23"/>
      <c r="H733" s="142"/>
      <c r="I733" s="119"/>
      <c r="J733" s="1"/>
      <c r="K733" s="111"/>
      <c r="L733" s="12"/>
      <c r="M733" s="13"/>
      <c r="N733"/>
      <c r="O733" s="14"/>
      <c r="P733"/>
    </row>
    <row r="734" spans="1:16" s="8" customFormat="1" ht="15">
      <c r="A734"/>
      <c r="B734"/>
      <c r="C734"/>
      <c r="D734"/>
      <c r="E734"/>
      <c r="F734" s="15"/>
      <c r="G734" s="23"/>
      <c r="H734" s="142"/>
      <c r="I734" s="119"/>
      <c r="J734" s="1"/>
      <c r="K734" s="111"/>
      <c r="L734" s="12"/>
      <c r="M734" s="13"/>
      <c r="N734"/>
      <c r="O734" s="14"/>
      <c r="P734"/>
    </row>
    <row r="735" spans="1:16" s="8" customFormat="1" ht="15">
      <c r="A735"/>
      <c r="B735"/>
      <c r="C735"/>
      <c r="D735"/>
      <c r="E735"/>
      <c r="F735" s="15"/>
      <c r="G735" s="23"/>
      <c r="H735" s="142"/>
      <c r="I735" s="119"/>
      <c r="J735" s="1"/>
      <c r="K735" s="111"/>
      <c r="L735" s="12"/>
      <c r="M735" s="13"/>
      <c r="N735"/>
      <c r="O735" s="14"/>
      <c r="P735"/>
    </row>
    <row r="736" spans="1:16" s="103" customFormat="1" ht="15">
      <c r="A736"/>
      <c r="B736"/>
      <c r="C736"/>
      <c r="D736"/>
      <c r="E736"/>
      <c r="F736" s="15"/>
      <c r="G736" s="23"/>
      <c r="H736" s="142"/>
      <c r="I736" s="119"/>
      <c r="J736" s="1"/>
      <c r="K736" s="111"/>
      <c r="L736" s="12"/>
      <c r="M736" s="13"/>
      <c r="N736"/>
      <c r="O736" s="14"/>
      <c r="P736"/>
    </row>
    <row r="737" spans="1:16" s="103" customFormat="1" ht="15">
      <c r="A737"/>
      <c r="B737"/>
      <c r="C737"/>
      <c r="D737"/>
      <c r="E737"/>
      <c r="F737" s="15"/>
      <c r="G737" s="23"/>
      <c r="H737" s="142"/>
      <c r="I737" s="119"/>
      <c r="J737" s="1"/>
      <c r="K737" s="111"/>
      <c r="L737" s="12"/>
      <c r="M737" s="13"/>
      <c r="N737"/>
      <c r="O737" s="14"/>
      <c r="P737"/>
    </row>
    <row r="738" spans="1:16" s="103" customFormat="1" ht="15">
      <c r="A738"/>
      <c r="B738"/>
      <c r="C738"/>
      <c r="D738"/>
      <c r="E738"/>
      <c r="F738" s="15"/>
      <c r="G738" s="23"/>
      <c r="H738" s="142"/>
      <c r="I738" s="119"/>
      <c r="J738" s="1"/>
      <c r="K738" s="111"/>
      <c r="L738" s="12"/>
      <c r="M738" s="13"/>
      <c r="N738"/>
      <c r="O738" s="14"/>
      <c r="P738"/>
    </row>
    <row r="739" spans="1:16" s="103" customFormat="1" ht="15">
      <c r="A739"/>
      <c r="B739"/>
      <c r="C739"/>
      <c r="D739"/>
      <c r="E739"/>
      <c r="F739" s="15"/>
      <c r="G739" s="23"/>
      <c r="H739" s="142"/>
      <c r="I739" s="119"/>
      <c r="J739" s="1"/>
      <c r="K739" s="111"/>
      <c r="L739" s="12"/>
      <c r="M739" s="13"/>
      <c r="N739"/>
      <c r="O739" s="14"/>
      <c r="P739"/>
    </row>
    <row r="740" spans="1:16" s="103" customFormat="1" ht="15">
      <c r="A740"/>
      <c r="B740"/>
      <c r="C740"/>
      <c r="D740"/>
      <c r="E740"/>
      <c r="F740" s="15"/>
      <c r="G740" s="23"/>
      <c r="H740" s="142"/>
      <c r="I740" s="119"/>
      <c r="J740" s="1"/>
      <c r="K740" s="111"/>
      <c r="L740" s="12"/>
      <c r="M740" s="13"/>
      <c r="N740"/>
      <c r="O740" s="14"/>
      <c r="P740"/>
    </row>
    <row r="741" spans="1:16" s="103" customFormat="1" ht="15">
      <c r="A741"/>
      <c r="B741"/>
      <c r="C741"/>
      <c r="D741"/>
      <c r="E741"/>
      <c r="F741" s="15"/>
      <c r="G741" s="23"/>
      <c r="H741" s="142"/>
      <c r="I741" s="119"/>
      <c r="J741" s="1"/>
      <c r="K741" s="111"/>
      <c r="L741" s="12"/>
      <c r="M741" s="13"/>
      <c r="N741"/>
      <c r="O741" s="14"/>
      <c r="P741"/>
    </row>
    <row r="742" spans="1:16" s="103" customFormat="1" ht="15">
      <c r="A742"/>
      <c r="B742"/>
      <c r="C742"/>
      <c r="D742"/>
      <c r="E742"/>
      <c r="F742" s="15"/>
      <c r="G742" s="23"/>
      <c r="H742" s="142"/>
      <c r="I742" s="119"/>
      <c r="J742" s="1"/>
      <c r="K742" s="111"/>
      <c r="L742" s="12"/>
      <c r="M742" s="13"/>
      <c r="N742"/>
      <c r="O742" s="14"/>
      <c r="P742"/>
    </row>
    <row r="743" spans="1:16" s="103" customFormat="1" ht="39.75" customHeight="1">
      <c r="A743"/>
      <c r="B743"/>
      <c r="C743"/>
      <c r="D743"/>
      <c r="E743"/>
      <c r="F743" s="15"/>
      <c r="G743" s="23"/>
      <c r="H743" s="142"/>
      <c r="I743" s="119"/>
      <c r="J743" s="1"/>
      <c r="K743" s="111"/>
      <c r="L743" s="12"/>
      <c r="M743" s="13"/>
      <c r="N743"/>
      <c r="O743" s="14"/>
      <c r="P743"/>
    </row>
    <row r="744" spans="1:16" s="103" customFormat="1" ht="15">
      <c r="A744"/>
      <c r="B744"/>
      <c r="C744"/>
      <c r="D744"/>
      <c r="E744"/>
      <c r="F744" s="15"/>
      <c r="G744" s="23"/>
      <c r="H744" s="142"/>
      <c r="I744" s="119"/>
      <c r="J744" s="1"/>
      <c r="K744" s="111"/>
      <c r="L744" s="12"/>
      <c r="M744" s="13"/>
      <c r="N744"/>
      <c r="O744" s="14"/>
      <c r="P744"/>
    </row>
    <row r="745" spans="1:16" s="103" customFormat="1" ht="15">
      <c r="A745"/>
      <c r="B745"/>
      <c r="C745"/>
      <c r="D745"/>
      <c r="E745"/>
      <c r="F745" s="15"/>
      <c r="G745" s="23"/>
      <c r="H745" s="142"/>
      <c r="I745" s="119"/>
      <c r="J745" s="1"/>
      <c r="K745" s="111"/>
      <c r="L745" s="12"/>
      <c r="M745" s="13"/>
      <c r="N745"/>
      <c r="O745" s="14"/>
      <c r="P745"/>
    </row>
    <row r="746" spans="1:16" s="103" customFormat="1" ht="15">
      <c r="A746"/>
      <c r="B746"/>
      <c r="C746"/>
      <c r="D746"/>
      <c r="E746"/>
      <c r="F746" s="15"/>
      <c r="G746" s="23"/>
      <c r="H746" s="142"/>
      <c r="I746" s="119"/>
      <c r="J746" s="1"/>
      <c r="K746" s="111"/>
      <c r="L746" s="12"/>
      <c r="M746" s="13"/>
      <c r="N746"/>
      <c r="O746" s="14"/>
      <c r="P746"/>
    </row>
    <row r="747" spans="1:16" s="103" customFormat="1" ht="15">
      <c r="A747"/>
      <c r="B747"/>
      <c r="C747"/>
      <c r="D747"/>
      <c r="E747"/>
      <c r="F747" s="15"/>
      <c r="G747" s="23"/>
      <c r="H747" s="142"/>
      <c r="I747" s="119"/>
      <c r="J747" s="1"/>
      <c r="K747" s="111"/>
      <c r="L747" s="12"/>
      <c r="M747" s="13"/>
      <c r="N747"/>
      <c r="O747" s="14"/>
      <c r="P747"/>
    </row>
    <row r="748" spans="1:16" s="103" customFormat="1" ht="15">
      <c r="A748"/>
      <c r="B748"/>
      <c r="C748"/>
      <c r="D748"/>
      <c r="E748"/>
      <c r="F748" s="15"/>
      <c r="G748" s="23"/>
      <c r="H748" s="142"/>
      <c r="I748" s="119"/>
      <c r="J748" s="1"/>
      <c r="K748" s="111"/>
      <c r="L748" s="12"/>
      <c r="M748" s="13"/>
      <c r="N748"/>
      <c r="O748" s="14"/>
      <c r="P748"/>
    </row>
    <row r="749" spans="1:16" s="103" customFormat="1" ht="15">
      <c r="A749"/>
      <c r="B749"/>
      <c r="C749"/>
      <c r="D749"/>
      <c r="E749"/>
      <c r="F749" s="15"/>
      <c r="G749" s="23"/>
      <c r="H749" s="142"/>
      <c r="I749" s="119"/>
      <c r="J749" s="1"/>
      <c r="K749" s="111"/>
      <c r="L749" s="12"/>
      <c r="M749" s="13"/>
      <c r="N749"/>
      <c r="O749" s="14"/>
      <c r="P749"/>
    </row>
    <row r="750" spans="1:16" s="103" customFormat="1" ht="15">
      <c r="A750"/>
      <c r="B750"/>
      <c r="C750"/>
      <c r="D750"/>
      <c r="E750"/>
      <c r="F750" s="15"/>
      <c r="G750" s="23"/>
      <c r="H750" s="142"/>
      <c r="I750" s="119"/>
      <c r="J750" s="1"/>
      <c r="K750" s="111"/>
      <c r="L750" s="12"/>
      <c r="M750" s="13"/>
      <c r="N750"/>
      <c r="O750" s="14"/>
      <c r="P750"/>
    </row>
    <row r="751" spans="1:16" s="103" customFormat="1" ht="15">
      <c r="A751"/>
      <c r="B751"/>
      <c r="C751"/>
      <c r="D751"/>
      <c r="E751"/>
      <c r="F751" s="15"/>
      <c r="G751" s="23"/>
      <c r="H751" s="142"/>
      <c r="I751" s="119"/>
      <c r="J751" s="1"/>
      <c r="K751" s="111"/>
      <c r="L751" s="12"/>
      <c r="M751" s="13"/>
      <c r="N751"/>
      <c r="O751" s="14"/>
      <c r="P751"/>
    </row>
    <row r="752" spans="1:16" s="103" customFormat="1" ht="15">
      <c r="A752"/>
      <c r="B752"/>
      <c r="C752"/>
      <c r="D752"/>
      <c r="E752"/>
      <c r="F752" s="15"/>
      <c r="G752" s="23"/>
      <c r="H752" s="142"/>
      <c r="I752" s="119"/>
      <c r="J752" s="1"/>
      <c r="K752" s="111"/>
      <c r="L752" s="12"/>
      <c r="M752" s="13"/>
      <c r="N752"/>
      <c r="O752" s="14"/>
      <c r="P752"/>
    </row>
    <row r="753" spans="1:16" s="103" customFormat="1" ht="15">
      <c r="A753"/>
      <c r="B753"/>
      <c r="C753"/>
      <c r="D753"/>
      <c r="E753"/>
      <c r="F753" s="15"/>
      <c r="G753" s="23"/>
      <c r="H753" s="142"/>
      <c r="I753" s="119"/>
      <c r="J753" s="1"/>
      <c r="K753" s="111"/>
      <c r="L753" s="12"/>
      <c r="M753" s="13"/>
      <c r="N753"/>
      <c r="O753" s="14"/>
      <c r="P753"/>
    </row>
    <row r="754" spans="1:16" s="103" customFormat="1" ht="15">
      <c r="A754"/>
      <c r="B754"/>
      <c r="C754"/>
      <c r="D754"/>
      <c r="E754"/>
      <c r="F754" s="15"/>
      <c r="G754" s="23"/>
      <c r="H754" s="142"/>
      <c r="I754" s="119"/>
      <c r="J754" s="1"/>
      <c r="K754" s="111"/>
      <c r="L754" s="12"/>
      <c r="M754" s="13"/>
      <c r="N754"/>
      <c r="O754" s="14"/>
      <c r="P754"/>
    </row>
    <row r="755" spans="1:16" s="103" customFormat="1" ht="15">
      <c r="A755"/>
      <c r="B755"/>
      <c r="C755"/>
      <c r="D755"/>
      <c r="E755"/>
      <c r="F755" s="15"/>
      <c r="G755" s="23"/>
      <c r="H755" s="142"/>
      <c r="I755" s="119"/>
      <c r="J755" s="1"/>
      <c r="K755" s="111"/>
      <c r="L755" s="12"/>
      <c r="M755" s="13"/>
      <c r="N755"/>
      <c r="O755" s="14"/>
      <c r="P755"/>
    </row>
    <row r="756" spans="1:16" s="103" customFormat="1" ht="15">
      <c r="A756"/>
      <c r="B756"/>
      <c r="C756"/>
      <c r="D756"/>
      <c r="E756"/>
      <c r="F756" s="15"/>
      <c r="G756" s="23"/>
      <c r="H756" s="142"/>
      <c r="I756" s="119"/>
      <c r="J756" s="1"/>
      <c r="K756" s="111"/>
      <c r="L756" s="12"/>
      <c r="M756" s="13"/>
      <c r="N756"/>
      <c r="O756" s="14"/>
      <c r="P756"/>
    </row>
    <row r="757" spans="1:16" s="103" customFormat="1" ht="15">
      <c r="A757"/>
      <c r="B757"/>
      <c r="C757"/>
      <c r="D757"/>
      <c r="E757"/>
      <c r="F757" s="15"/>
      <c r="G757" s="23"/>
      <c r="H757" s="142"/>
      <c r="I757" s="119"/>
      <c r="J757" s="1"/>
      <c r="K757" s="111"/>
      <c r="L757" s="12"/>
      <c r="M757" s="13"/>
      <c r="N757"/>
      <c r="O757" s="14"/>
      <c r="P757"/>
    </row>
    <row r="758" spans="1:16" s="103" customFormat="1" ht="15">
      <c r="A758"/>
      <c r="B758"/>
      <c r="C758"/>
      <c r="D758"/>
      <c r="E758"/>
      <c r="F758" s="15"/>
      <c r="G758" s="23"/>
      <c r="H758" s="142"/>
      <c r="I758" s="119"/>
      <c r="J758" s="1"/>
      <c r="K758" s="111"/>
      <c r="L758" s="12"/>
      <c r="M758" s="13"/>
      <c r="N758"/>
      <c r="O758" s="14"/>
      <c r="P758"/>
    </row>
    <row r="759" spans="1:16" s="103" customFormat="1" ht="15">
      <c r="A759"/>
      <c r="B759"/>
      <c r="C759"/>
      <c r="D759"/>
      <c r="E759"/>
      <c r="F759" s="15"/>
      <c r="G759" s="23"/>
      <c r="H759" s="142"/>
      <c r="I759" s="119"/>
      <c r="J759" s="1"/>
      <c r="K759" s="111"/>
      <c r="L759" s="12"/>
      <c r="M759" s="13"/>
      <c r="N759"/>
      <c r="O759" s="14"/>
      <c r="P759"/>
    </row>
    <row r="760" spans="1:16" s="103" customFormat="1" ht="15">
      <c r="A760"/>
      <c r="B760"/>
      <c r="C760"/>
      <c r="D760"/>
      <c r="E760"/>
      <c r="F760" s="15"/>
      <c r="G760" s="23"/>
      <c r="H760" s="142"/>
      <c r="I760" s="119"/>
      <c r="J760" s="1"/>
      <c r="K760" s="111"/>
      <c r="L760" s="12"/>
      <c r="M760" s="13"/>
      <c r="N760"/>
      <c r="O760" s="14"/>
      <c r="P760"/>
    </row>
    <row r="761" spans="1:16" s="103" customFormat="1" ht="15">
      <c r="A761"/>
      <c r="B761"/>
      <c r="C761"/>
      <c r="D761"/>
      <c r="E761"/>
      <c r="F761" s="15"/>
      <c r="G761" s="23"/>
      <c r="H761" s="142"/>
      <c r="I761" s="119"/>
      <c r="J761" s="1"/>
      <c r="K761" s="111"/>
      <c r="L761" s="12"/>
      <c r="M761" s="13"/>
      <c r="N761"/>
      <c r="O761" s="14"/>
      <c r="P761"/>
    </row>
    <row r="762" spans="1:16" s="103" customFormat="1" ht="15">
      <c r="A762"/>
      <c r="B762"/>
      <c r="C762"/>
      <c r="D762"/>
      <c r="E762"/>
      <c r="F762" s="15"/>
      <c r="G762" s="23"/>
      <c r="H762" s="142"/>
      <c r="I762" s="119"/>
      <c r="J762" s="1"/>
      <c r="K762" s="111"/>
      <c r="L762" s="12"/>
      <c r="M762" s="13"/>
      <c r="N762"/>
      <c r="O762" s="14"/>
      <c r="P762"/>
    </row>
    <row r="763" spans="1:16" s="103" customFormat="1" ht="15">
      <c r="A763"/>
      <c r="B763"/>
      <c r="C763"/>
      <c r="D763"/>
      <c r="E763"/>
      <c r="F763" s="15"/>
      <c r="G763" s="23"/>
      <c r="H763" s="142"/>
      <c r="I763" s="119"/>
      <c r="J763" s="1"/>
      <c r="K763" s="111"/>
      <c r="L763" s="12"/>
      <c r="M763" s="13"/>
      <c r="N763"/>
      <c r="O763" s="14"/>
      <c r="P763"/>
    </row>
    <row r="764" spans="1:16" s="103" customFormat="1" ht="15">
      <c r="A764"/>
      <c r="B764"/>
      <c r="C764"/>
      <c r="D764"/>
      <c r="E764"/>
      <c r="F764" s="15"/>
      <c r="G764" s="23"/>
      <c r="H764" s="142"/>
      <c r="I764" s="119"/>
      <c r="J764" s="1"/>
      <c r="K764" s="111"/>
      <c r="L764" s="12"/>
      <c r="M764" s="13"/>
      <c r="N764"/>
      <c r="O764" s="14"/>
      <c r="P764"/>
    </row>
    <row r="765" spans="1:16" s="103" customFormat="1" ht="15">
      <c r="A765"/>
      <c r="B765"/>
      <c r="C765"/>
      <c r="D765"/>
      <c r="E765"/>
      <c r="F765" s="15"/>
      <c r="G765" s="23"/>
      <c r="H765" s="142"/>
      <c r="I765" s="119"/>
      <c r="J765" s="1"/>
      <c r="K765" s="111"/>
      <c r="L765" s="12"/>
      <c r="M765" s="13"/>
      <c r="N765"/>
      <c r="O765" s="14"/>
      <c r="P765"/>
    </row>
    <row r="766" spans="1:16" s="103" customFormat="1" ht="15">
      <c r="A766"/>
      <c r="B766"/>
      <c r="C766"/>
      <c r="D766"/>
      <c r="E766"/>
      <c r="F766" s="15"/>
      <c r="G766" s="23"/>
      <c r="H766" s="142"/>
      <c r="I766" s="119"/>
      <c r="J766" s="1"/>
      <c r="K766" s="111"/>
      <c r="L766" s="12"/>
      <c r="M766" s="13"/>
      <c r="N766"/>
      <c r="O766" s="14"/>
      <c r="P766"/>
    </row>
    <row r="767" spans="1:16" s="103" customFormat="1" ht="15">
      <c r="A767"/>
      <c r="B767"/>
      <c r="C767"/>
      <c r="D767"/>
      <c r="E767"/>
      <c r="F767" s="15"/>
      <c r="G767" s="23"/>
      <c r="H767" s="142"/>
      <c r="I767" s="119"/>
      <c r="J767" s="1"/>
      <c r="K767" s="111"/>
      <c r="L767" s="12"/>
      <c r="M767" s="13"/>
      <c r="N767"/>
      <c r="O767" s="14"/>
      <c r="P767"/>
    </row>
    <row r="768" spans="1:16" s="103" customFormat="1" ht="15">
      <c r="A768"/>
      <c r="B768"/>
      <c r="C768"/>
      <c r="D768"/>
      <c r="E768"/>
      <c r="F768" s="15"/>
      <c r="G768" s="23"/>
      <c r="H768" s="142"/>
      <c r="I768" s="119"/>
      <c r="J768" s="1"/>
      <c r="K768" s="111"/>
      <c r="L768" s="12"/>
      <c r="M768" s="13"/>
      <c r="N768"/>
      <c r="O768" s="14"/>
      <c r="P768"/>
    </row>
    <row r="769" spans="1:16" s="103" customFormat="1" ht="15">
      <c r="A769"/>
      <c r="B769"/>
      <c r="C769"/>
      <c r="D769"/>
      <c r="E769"/>
      <c r="F769" s="15"/>
      <c r="G769" s="23"/>
      <c r="H769" s="142"/>
      <c r="I769" s="119"/>
      <c r="J769" s="1"/>
      <c r="K769" s="111"/>
      <c r="L769" s="12"/>
      <c r="M769" s="13"/>
      <c r="N769"/>
      <c r="O769" s="14"/>
      <c r="P769"/>
    </row>
    <row r="770" spans="1:16" s="103" customFormat="1" ht="15">
      <c r="A770"/>
      <c r="B770"/>
      <c r="C770"/>
      <c r="D770"/>
      <c r="E770"/>
      <c r="F770" s="15"/>
      <c r="G770" s="23"/>
      <c r="H770" s="142"/>
      <c r="I770" s="119"/>
      <c r="J770" s="1"/>
      <c r="K770" s="111"/>
      <c r="L770" s="12"/>
      <c r="M770" s="13"/>
      <c r="N770"/>
      <c r="O770" s="14"/>
      <c r="P770"/>
    </row>
    <row r="771" spans="1:16" s="103" customFormat="1" ht="15">
      <c r="A771"/>
      <c r="B771"/>
      <c r="C771"/>
      <c r="D771"/>
      <c r="E771"/>
      <c r="F771" s="15"/>
      <c r="G771" s="23"/>
      <c r="H771" s="142"/>
      <c r="I771" s="119"/>
      <c r="J771" s="1"/>
      <c r="K771" s="111"/>
      <c r="L771" s="12"/>
      <c r="M771" s="13"/>
      <c r="N771"/>
      <c r="O771" s="14"/>
      <c r="P771"/>
    </row>
    <row r="772" spans="1:16" s="103" customFormat="1" ht="15">
      <c r="A772"/>
      <c r="B772"/>
      <c r="C772"/>
      <c r="D772"/>
      <c r="E772"/>
      <c r="F772" s="15"/>
      <c r="G772" s="23"/>
      <c r="H772" s="142"/>
      <c r="I772" s="119"/>
      <c r="J772" s="1"/>
      <c r="K772" s="111"/>
      <c r="L772" s="12"/>
      <c r="M772" s="13"/>
      <c r="N772"/>
      <c r="O772" s="14"/>
      <c r="P772"/>
    </row>
    <row r="773" spans="1:16" s="103" customFormat="1" ht="15">
      <c r="A773"/>
      <c r="B773"/>
      <c r="C773"/>
      <c r="D773"/>
      <c r="E773"/>
      <c r="F773" s="15"/>
      <c r="G773" s="23"/>
      <c r="H773" s="142"/>
      <c r="I773" s="119"/>
      <c r="J773" s="1"/>
      <c r="K773" s="111"/>
      <c r="L773" s="12"/>
      <c r="M773" s="13"/>
      <c r="N773"/>
      <c r="O773" s="14"/>
      <c r="P773"/>
    </row>
    <row r="774" spans="1:16" s="103" customFormat="1" ht="15">
      <c r="A774"/>
      <c r="B774"/>
      <c r="C774"/>
      <c r="D774"/>
      <c r="E774"/>
      <c r="F774" s="15"/>
      <c r="G774" s="23"/>
      <c r="H774" s="142"/>
      <c r="I774" s="119"/>
      <c r="J774" s="1"/>
      <c r="K774" s="111"/>
      <c r="L774" s="12"/>
      <c r="M774" s="13"/>
      <c r="N774"/>
      <c r="O774" s="14"/>
      <c r="P774"/>
    </row>
    <row r="775" spans="1:16" s="103" customFormat="1" ht="15">
      <c r="A775"/>
      <c r="B775"/>
      <c r="C775"/>
      <c r="D775"/>
      <c r="E775"/>
      <c r="F775" s="15"/>
      <c r="G775" s="23"/>
      <c r="H775" s="142"/>
      <c r="I775" s="119"/>
      <c r="J775" s="1"/>
      <c r="K775" s="111"/>
      <c r="L775" s="12"/>
      <c r="M775" s="13"/>
      <c r="N775"/>
      <c r="O775" s="14"/>
      <c r="P775"/>
    </row>
    <row r="776" spans="1:16" s="103" customFormat="1" ht="15">
      <c r="A776"/>
      <c r="B776"/>
      <c r="C776"/>
      <c r="D776"/>
      <c r="E776"/>
      <c r="F776" s="15"/>
      <c r="G776" s="23"/>
      <c r="H776" s="142"/>
      <c r="I776" s="119"/>
      <c r="J776" s="1"/>
      <c r="K776" s="111"/>
      <c r="L776" s="12"/>
      <c r="M776" s="13"/>
      <c r="N776"/>
      <c r="O776" s="14"/>
      <c r="P776"/>
    </row>
    <row r="777" spans="1:16" s="103" customFormat="1" ht="15">
      <c r="A777"/>
      <c r="B777"/>
      <c r="C777"/>
      <c r="D777"/>
      <c r="E777"/>
      <c r="F777" s="15"/>
      <c r="G777" s="23"/>
      <c r="H777" s="142"/>
      <c r="I777" s="119"/>
      <c r="J777" s="1"/>
      <c r="K777" s="111"/>
      <c r="L777" s="12"/>
      <c r="M777" s="13"/>
      <c r="N777"/>
      <c r="O777" s="14"/>
      <c r="P777"/>
    </row>
    <row r="778" spans="1:16" s="103" customFormat="1" ht="15">
      <c r="A778"/>
      <c r="B778"/>
      <c r="C778"/>
      <c r="D778"/>
      <c r="E778"/>
      <c r="F778" s="15"/>
      <c r="G778" s="23"/>
      <c r="H778" s="142"/>
      <c r="I778" s="119"/>
      <c r="J778" s="1"/>
      <c r="K778" s="111"/>
      <c r="L778" s="12"/>
      <c r="M778" s="13"/>
      <c r="N778"/>
      <c r="O778" s="14"/>
      <c r="P778"/>
    </row>
    <row r="779" spans="1:16" s="103" customFormat="1" ht="15">
      <c r="A779"/>
      <c r="B779"/>
      <c r="C779"/>
      <c r="D779"/>
      <c r="E779"/>
      <c r="F779" s="15"/>
      <c r="G779" s="23"/>
      <c r="H779" s="142"/>
      <c r="I779" s="119"/>
      <c r="J779" s="1"/>
      <c r="K779" s="111"/>
      <c r="L779" s="12"/>
      <c r="M779" s="13"/>
      <c r="N779"/>
      <c r="O779" s="14"/>
      <c r="P779"/>
    </row>
    <row r="780" spans="1:16" s="103" customFormat="1" ht="15">
      <c r="A780"/>
      <c r="B780"/>
      <c r="C780"/>
      <c r="D780"/>
      <c r="E780"/>
      <c r="F780" s="15"/>
      <c r="G780" s="23"/>
      <c r="H780" s="142"/>
      <c r="I780" s="119"/>
      <c r="J780" s="1"/>
      <c r="K780" s="111"/>
      <c r="L780" s="12"/>
      <c r="M780" s="13"/>
      <c r="N780"/>
      <c r="O780" s="14"/>
      <c r="P780"/>
    </row>
    <row r="781" spans="1:16" s="103" customFormat="1" ht="15">
      <c r="A781"/>
      <c r="B781"/>
      <c r="C781"/>
      <c r="D781"/>
      <c r="E781"/>
      <c r="F781" s="15"/>
      <c r="G781" s="23"/>
      <c r="H781" s="142"/>
      <c r="I781" s="119"/>
      <c r="J781" s="1"/>
      <c r="K781" s="111"/>
      <c r="L781" s="12"/>
      <c r="M781" s="13"/>
      <c r="N781"/>
      <c r="O781" s="14"/>
      <c r="P781"/>
    </row>
    <row r="782" spans="1:16" s="103" customFormat="1" ht="15">
      <c r="A782"/>
      <c r="B782"/>
      <c r="C782"/>
      <c r="D782"/>
      <c r="E782"/>
      <c r="F782" s="15"/>
      <c r="G782" s="23"/>
      <c r="H782" s="142"/>
      <c r="I782" s="119"/>
      <c r="J782" s="1"/>
      <c r="K782" s="111"/>
      <c r="L782" s="12"/>
      <c r="M782" s="13"/>
      <c r="N782"/>
      <c r="O782" s="14"/>
      <c r="P782"/>
    </row>
    <row r="783" spans="1:16" s="103" customFormat="1" ht="15">
      <c r="A783"/>
      <c r="B783"/>
      <c r="C783"/>
      <c r="D783"/>
      <c r="E783"/>
      <c r="F783" s="15"/>
      <c r="G783" s="23"/>
      <c r="H783" s="142"/>
      <c r="I783" s="119"/>
      <c r="J783" s="1"/>
      <c r="K783" s="111"/>
      <c r="L783" s="12"/>
      <c r="M783" s="13"/>
      <c r="N783"/>
      <c r="O783" s="14"/>
      <c r="P783"/>
    </row>
    <row r="784" spans="1:16" s="103" customFormat="1" ht="15">
      <c r="A784"/>
      <c r="B784"/>
      <c r="C784"/>
      <c r="D784"/>
      <c r="E784"/>
      <c r="F784" s="15"/>
      <c r="G784" s="23"/>
      <c r="H784" s="142"/>
      <c r="I784" s="119"/>
      <c r="J784" s="1"/>
      <c r="K784" s="111"/>
      <c r="L784" s="12"/>
      <c r="M784" s="13"/>
      <c r="N784"/>
      <c r="O784" s="14"/>
      <c r="P784"/>
    </row>
    <row r="785" spans="1:16" s="103" customFormat="1" ht="15">
      <c r="A785"/>
      <c r="B785"/>
      <c r="C785"/>
      <c r="D785"/>
      <c r="E785"/>
      <c r="F785" s="15"/>
      <c r="G785" s="23"/>
      <c r="H785" s="142"/>
      <c r="I785" s="119"/>
      <c r="J785" s="1"/>
      <c r="K785" s="111"/>
      <c r="L785" s="12"/>
      <c r="M785" s="13"/>
      <c r="N785"/>
      <c r="O785" s="14"/>
      <c r="P785"/>
    </row>
    <row r="786" spans="1:16" s="103" customFormat="1" ht="15">
      <c r="A786"/>
      <c r="B786"/>
      <c r="C786"/>
      <c r="D786"/>
      <c r="E786"/>
      <c r="F786" s="15"/>
      <c r="G786" s="23"/>
      <c r="H786" s="142"/>
      <c r="I786" s="119"/>
      <c r="J786" s="1"/>
      <c r="K786" s="111"/>
      <c r="L786" s="12"/>
      <c r="M786" s="13"/>
      <c r="N786"/>
      <c r="O786" s="14"/>
      <c r="P786"/>
    </row>
    <row r="787" spans="1:16" s="103" customFormat="1" ht="15">
      <c r="A787"/>
      <c r="B787"/>
      <c r="C787"/>
      <c r="D787"/>
      <c r="E787"/>
      <c r="F787" s="15"/>
      <c r="G787" s="23"/>
      <c r="H787" s="142"/>
      <c r="I787" s="119"/>
      <c r="J787" s="1"/>
      <c r="K787" s="111"/>
      <c r="L787" s="12"/>
      <c r="M787" s="13"/>
      <c r="N787"/>
      <c r="O787" s="14"/>
      <c r="P787"/>
    </row>
    <row r="788" spans="1:16" s="103" customFormat="1" ht="15">
      <c r="A788"/>
      <c r="B788"/>
      <c r="C788"/>
      <c r="D788"/>
      <c r="E788"/>
      <c r="F788" s="15"/>
      <c r="G788" s="23"/>
      <c r="H788" s="142"/>
      <c r="I788" s="119"/>
      <c r="J788" s="1"/>
      <c r="K788" s="111"/>
      <c r="L788" s="12"/>
      <c r="M788" s="13"/>
      <c r="N788"/>
      <c r="O788" s="14"/>
      <c r="P788"/>
    </row>
    <row r="789" spans="1:16" s="103" customFormat="1" ht="15">
      <c r="A789"/>
      <c r="B789"/>
      <c r="C789"/>
      <c r="D789"/>
      <c r="E789"/>
      <c r="F789" s="15"/>
      <c r="G789" s="23"/>
      <c r="H789" s="142"/>
      <c r="I789" s="119"/>
      <c r="J789" s="1"/>
      <c r="K789" s="111"/>
      <c r="L789" s="12"/>
      <c r="M789" s="13"/>
      <c r="N789"/>
      <c r="O789" s="14"/>
      <c r="P789"/>
    </row>
    <row r="790" spans="1:16" s="103" customFormat="1" ht="15">
      <c r="A790"/>
      <c r="B790"/>
      <c r="C790"/>
      <c r="D790"/>
      <c r="E790"/>
      <c r="F790" s="15"/>
      <c r="G790" s="23"/>
      <c r="H790" s="142"/>
      <c r="I790" s="119"/>
      <c r="J790" s="1"/>
      <c r="K790" s="111"/>
      <c r="L790" s="12"/>
      <c r="M790" s="13"/>
      <c r="N790"/>
      <c r="O790" s="14"/>
      <c r="P790"/>
    </row>
    <row r="791" spans="1:16" s="103" customFormat="1" ht="15">
      <c r="A791"/>
      <c r="B791"/>
      <c r="C791"/>
      <c r="D791"/>
      <c r="E791"/>
      <c r="F791" s="15"/>
      <c r="G791" s="23"/>
      <c r="H791" s="142"/>
      <c r="I791" s="119"/>
      <c r="J791" s="1"/>
      <c r="K791" s="111"/>
      <c r="L791" s="12"/>
      <c r="M791" s="13"/>
      <c r="N791"/>
      <c r="O791" s="14"/>
      <c r="P791"/>
    </row>
    <row r="792" spans="1:16" s="103" customFormat="1" ht="15">
      <c r="A792"/>
      <c r="B792"/>
      <c r="C792"/>
      <c r="D792"/>
      <c r="E792"/>
      <c r="F792" s="15"/>
      <c r="G792" s="23"/>
      <c r="H792" s="142"/>
      <c r="I792" s="119"/>
      <c r="J792" s="1"/>
      <c r="K792" s="111"/>
      <c r="L792" s="12"/>
      <c r="M792" s="13"/>
      <c r="N792"/>
      <c r="O792" s="14"/>
      <c r="P792"/>
    </row>
    <row r="793" spans="1:16" s="103" customFormat="1" ht="15">
      <c r="A793"/>
      <c r="B793"/>
      <c r="C793"/>
      <c r="D793"/>
      <c r="E793"/>
      <c r="F793" s="15"/>
      <c r="G793" s="23"/>
      <c r="H793" s="142"/>
      <c r="I793" s="119"/>
      <c r="J793" s="1"/>
      <c r="K793" s="111"/>
      <c r="L793" s="12"/>
      <c r="M793" s="13"/>
      <c r="N793"/>
      <c r="O793" s="14"/>
      <c r="P793"/>
    </row>
    <row r="794" spans="1:16" s="103" customFormat="1" ht="15">
      <c r="A794"/>
      <c r="B794"/>
      <c r="C794"/>
      <c r="D794"/>
      <c r="E794"/>
      <c r="F794" s="15"/>
      <c r="G794" s="23"/>
      <c r="H794" s="142"/>
      <c r="I794" s="119"/>
      <c r="J794" s="1"/>
      <c r="K794" s="111"/>
      <c r="L794" s="12"/>
      <c r="M794" s="13"/>
      <c r="N794"/>
      <c r="O794" s="14"/>
      <c r="P794"/>
    </row>
    <row r="795" spans="1:16" s="103" customFormat="1" ht="15">
      <c r="A795"/>
      <c r="B795"/>
      <c r="C795"/>
      <c r="D795"/>
      <c r="E795"/>
      <c r="F795" s="15"/>
      <c r="G795" s="23"/>
      <c r="H795" s="142"/>
      <c r="I795" s="119"/>
      <c r="J795" s="1"/>
      <c r="K795" s="111"/>
      <c r="L795" s="12"/>
      <c r="M795" s="13"/>
      <c r="N795"/>
      <c r="O795" s="14"/>
      <c r="P795"/>
    </row>
    <row r="796" spans="1:16" s="103" customFormat="1" ht="15">
      <c r="A796"/>
      <c r="B796"/>
      <c r="C796"/>
      <c r="D796"/>
      <c r="E796"/>
      <c r="F796" s="15"/>
      <c r="G796" s="23"/>
      <c r="H796" s="142"/>
      <c r="I796" s="119"/>
      <c r="J796" s="1"/>
      <c r="K796" s="111"/>
      <c r="L796" s="12"/>
      <c r="M796" s="13"/>
      <c r="N796"/>
      <c r="O796" s="14"/>
      <c r="P796"/>
    </row>
    <row r="797" spans="1:16" s="103" customFormat="1" ht="15">
      <c r="A797"/>
      <c r="B797"/>
      <c r="C797"/>
      <c r="D797"/>
      <c r="E797"/>
      <c r="F797" s="15"/>
      <c r="G797" s="23"/>
      <c r="H797" s="142"/>
      <c r="I797" s="119"/>
      <c r="J797" s="1"/>
      <c r="K797" s="111"/>
      <c r="L797" s="12"/>
      <c r="M797" s="13"/>
      <c r="N797"/>
      <c r="O797" s="14"/>
      <c r="P797"/>
    </row>
    <row r="798" spans="1:16" s="103" customFormat="1" ht="15">
      <c r="A798"/>
      <c r="B798"/>
      <c r="C798"/>
      <c r="D798"/>
      <c r="E798"/>
      <c r="F798" s="15"/>
      <c r="G798" s="23"/>
      <c r="H798" s="142"/>
      <c r="I798" s="119"/>
      <c r="J798" s="1"/>
      <c r="K798" s="111"/>
      <c r="L798" s="12"/>
      <c r="M798" s="13"/>
      <c r="N798"/>
      <c r="O798" s="14"/>
      <c r="P798"/>
    </row>
    <row r="799" spans="1:16" s="103" customFormat="1" ht="15">
      <c r="A799"/>
      <c r="B799"/>
      <c r="C799"/>
      <c r="D799"/>
      <c r="E799"/>
      <c r="F799" s="15"/>
      <c r="G799" s="23"/>
      <c r="H799" s="142"/>
      <c r="I799" s="119"/>
      <c r="J799" s="1"/>
      <c r="K799" s="111"/>
      <c r="L799" s="12"/>
      <c r="M799" s="13"/>
      <c r="N799"/>
      <c r="O799" s="14"/>
      <c r="P799"/>
    </row>
    <row r="800" spans="1:16" s="103" customFormat="1" ht="15">
      <c r="A800"/>
      <c r="B800"/>
      <c r="C800"/>
      <c r="D800"/>
      <c r="E800"/>
      <c r="F800" s="15"/>
      <c r="G800" s="23"/>
      <c r="H800" s="142"/>
      <c r="I800" s="119"/>
      <c r="J800" s="1"/>
      <c r="K800" s="111"/>
      <c r="L800" s="12"/>
      <c r="M800" s="13"/>
      <c r="N800"/>
      <c r="O800" s="14"/>
      <c r="P800"/>
    </row>
    <row r="801" spans="1:16" s="103" customFormat="1" ht="15">
      <c r="A801"/>
      <c r="B801"/>
      <c r="C801"/>
      <c r="D801"/>
      <c r="E801"/>
      <c r="F801" s="15"/>
      <c r="G801" s="23"/>
      <c r="H801" s="142"/>
      <c r="I801" s="119"/>
      <c r="J801" s="1"/>
      <c r="K801" s="111"/>
      <c r="L801" s="12"/>
      <c r="M801" s="13"/>
      <c r="N801"/>
      <c r="O801" s="14"/>
      <c r="P801"/>
    </row>
    <row r="802" spans="1:16" s="103" customFormat="1" ht="15">
      <c r="A802"/>
      <c r="B802"/>
      <c r="C802"/>
      <c r="D802"/>
      <c r="E802"/>
      <c r="F802" s="15"/>
      <c r="G802" s="23"/>
      <c r="H802" s="142"/>
      <c r="I802" s="119"/>
      <c r="J802" s="1"/>
      <c r="K802" s="111"/>
      <c r="L802" s="12"/>
      <c r="M802" s="13"/>
      <c r="N802"/>
      <c r="O802" s="14"/>
      <c r="P802"/>
    </row>
    <row r="803" spans="1:16" s="103" customFormat="1" ht="15">
      <c r="A803"/>
      <c r="B803"/>
      <c r="C803"/>
      <c r="D803"/>
      <c r="E803"/>
      <c r="F803" s="15"/>
      <c r="G803" s="23"/>
      <c r="H803" s="142"/>
      <c r="I803" s="119"/>
      <c r="J803" s="1"/>
      <c r="K803" s="111"/>
      <c r="L803" s="12"/>
      <c r="M803" s="13"/>
      <c r="N803"/>
      <c r="O803" s="14"/>
      <c r="P803"/>
    </row>
    <row r="804" spans="1:16" s="103" customFormat="1" ht="15">
      <c r="A804"/>
      <c r="B804"/>
      <c r="C804"/>
      <c r="D804"/>
      <c r="E804"/>
      <c r="F804" s="15"/>
      <c r="G804" s="23"/>
      <c r="H804" s="142"/>
      <c r="I804" s="119"/>
      <c r="J804" s="1"/>
      <c r="K804" s="111"/>
      <c r="L804" s="12"/>
      <c r="M804" s="13"/>
      <c r="N804"/>
      <c r="O804" s="14"/>
      <c r="P804"/>
    </row>
    <row r="805" spans="1:16" s="103" customFormat="1" ht="15">
      <c r="A805"/>
      <c r="B805"/>
      <c r="C805"/>
      <c r="D805"/>
      <c r="E805"/>
      <c r="F805" s="15"/>
      <c r="G805" s="23"/>
      <c r="H805" s="142"/>
      <c r="I805" s="119"/>
      <c r="J805" s="1"/>
      <c r="K805" s="111"/>
      <c r="L805" s="12"/>
      <c r="M805" s="13"/>
      <c r="N805"/>
      <c r="O805" s="14"/>
      <c r="P805"/>
    </row>
    <row r="806" spans="1:16" s="103" customFormat="1" ht="15">
      <c r="A806"/>
      <c r="B806"/>
      <c r="C806"/>
      <c r="D806"/>
      <c r="E806"/>
      <c r="F806" s="15"/>
      <c r="G806" s="23"/>
      <c r="H806" s="142"/>
      <c r="I806" s="119"/>
      <c r="J806" s="1"/>
      <c r="K806" s="111"/>
      <c r="L806" s="12"/>
      <c r="M806" s="13"/>
      <c r="N806"/>
      <c r="O806" s="14"/>
      <c r="P806"/>
    </row>
    <row r="807" spans="1:16" s="103" customFormat="1" ht="15">
      <c r="A807"/>
      <c r="B807"/>
      <c r="C807"/>
      <c r="D807"/>
      <c r="E807"/>
      <c r="F807" s="15"/>
      <c r="G807" s="23"/>
      <c r="H807" s="142"/>
      <c r="I807" s="119"/>
      <c r="J807" s="1"/>
      <c r="K807" s="111"/>
      <c r="L807" s="12"/>
      <c r="M807" s="13"/>
      <c r="N807"/>
      <c r="O807" s="14"/>
      <c r="P807"/>
    </row>
    <row r="808" spans="1:16" s="103" customFormat="1" ht="15">
      <c r="A808"/>
      <c r="B808"/>
      <c r="C808"/>
      <c r="D808"/>
      <c r="E808"/>
      <c r="F808" s="15"/>
      <c r="G808" s="23"/>
      <c r="H808" s="142"/>
      <c r="I808" s="119"/>
      <c r="J808" s="1"/>
      <c r="K808" s="111"/>
      <c r="L808" s="12"/>
      <c r="M808" s="13"/>
      <c r="N808"/>
      <c r="O808" s="14"/>
      <c r="P808"/>
    </row>
    <row r="809" spans="1:16" s="103" customFormat="1" ht="15">
      <c r="A809"/>
      <c r="B809"/>
      <c r="C809"/>
      <c r="D809"/>
      <c r="E809"/>
      <c r="F809" s="15"/>
      <c r="G809" s="23"/>
      <c r="H809" s="142"/>
      <c r="I809" s="119"/>
      <c r="J809" s="1"/>
      <c r="K809" s="111"/>
      <c r="L809" s="12"/>
      <c r="M809" s="13"/>
      <c r="N809"/>
      <c r="O809" s="14"/>
      <c r="P809"/>
    </row>
    <row r="810" spans="1:16" s="103" customFormat="1" ht="15">
      <c r="A810"/>
      <c r="B810"/>
      <c r="C810"/>
      <c r="D810"/>
      <c r="E810"/>
      <c r="F810" s="15"/>
      <c r="G810" s="23"/>
      <c r="H810" s="142"/>
      <c r="I810" s="119"/>
      <c r="J810" s="1"/>
      <c r="K810" s="111"/>
      <c r="L810" s="12"/>
      <c r="M810" s="13"/>
      <c r="N810"/>
      <c r="O810" s="14"/>
      <c r="P810"/>
    </row>
    <row r="811" spans="1:16" s="103" customFormat="1" ht="15">
      <c r="A811"/>
      <c r="B811"/>
      <c r="C811"/>
      <c r="D811"/>
      <c r="E811"/>
      <c r="F811" s="15"/>
      <c r="G811" s="23"/>
      <c r="H811" s="142"/>
      <c r="I811" s="119"/>
      <c r="J811" s="1"/>
      <c r="K811" s="111"/>
      <c r="L811" s="12"/>
      <c r="M811" s="13"/>
      <c r="N811"/>
      <c r="O811" s="14"/>
      <c r="P811"/>
    </row>
    <row r="812" spans="1:16" s="103" customFormat="1" ht="15">
      <c r="A812"/>
      <c r="B812"/>
      <c r="C812"/>
      <c r="D812"/>
      <c r="E812"/>
      <c r="F812" s="15"/>
      <c r="G812" s="23"/>
      <c r="H812" s="142"/>
      <c r="I812" s="119"/>
      <c r="J812" s="1"/>
      <c r="K812" s="111"/>
      <c r="L812" s="12"/>
      <c r="M812" s="13"/>
      <c r="N812"/>
      <c r="O812" s="14"/>
      <c r="P812"/>
    </row>
    <row r="813" spans="1:16" s="103" customFormat="1" ht="15">
      <c r="A813"/>
      <c r="B813"/>
      <c r="C813"/>
      <c r="D813"/>
      <c r="E813"/>
      <c r="F813" s="15"/>
      <c r="G813" s="23"/>
      <c r="H813" s="142"/>
      <c r="I813" s="119"/>
      <c r="J813" s="1"/>
      <c r="K813" s="111"/>
      <c r="L813" s="12"/>
      <c r="M813" s="13"/>
      <c r="N813"/>
      <c r="O813" s="14"/>
      <c r="P813"/>
    </row>
    <row r="814" spans="1:16" s="103" customFormat="1" ht="15">
      <c r="A814"/>
      <c r="B814"/>
      <c r="C814"/>
      <c r="D814"/>
      <c r="E814"/>
      <c r="F814" s="15"/>
      <c r="G814" s="23"/>
      <c r="H814" s="142"/>
      <c r="I814" s="119"/>
      <c r="J814" s="1"/>
      <c r="K814" s="111"/>
      <c r="L814" s="12"/>
      <c r="M814" s="13"/>
      <c r="N814"/>
      <c r="O814" s="14"/>
      <c r="P814"/>
    </row>
    <row r="815" spans="1:16" s="103" customFormat="1" ht="15">
      <c r="A815"/>
      <c r="B815"/>
      <c r="C815"/>
      <c r="D815"/>
      <c r="E815"/>
      <c r="F815" s="15"/>
      <c r="G815" s="23"/>
      <c r="H815" s="142"/>
      <c r="I815" s="119"/>
      <c r="J815" s="1"/>
      <c r="K815" s="111"/>
      <c r="L815" s="12"/>
      <c r="M815" s="13"/>
      <c r="N815"/>
      <c r="O815" s="14"/>
      <c r="P815"/>
    </row>
    <row r="842" ht="15" customHeight="1"/>
  </sheetData>
  <sheetProtection/>
  <mergeCells count="51">
    <mergeCell ref="M10:M12"/>
    <mergeCell ref="J10:K10"/>
    <mergeCell ref="J11:J12"/>
    <mergeCell ref="K11:K12"/>
    <mergeCell ref="N10:N12"/>
    <mergeCell ref="O10:O12"/>
    <mergeCell ref="B11:D11"/>
    <mergeCell ref="A9:E10"/>
    <mergeCell ref="F9:O9"/>
    <mergeCell ref="F10:F12"/>
    <mergeCell ref="G10:G12"/>
    <mergeCell ref="H10:H12"/>
    <mergeCell ref="I10:I12"/>
    <mergeCell ref="L10:L12"/>
    <mergeCell ref="A53:D53"/>
    <mergeCell ref="A54:D54"/>
    <mergeCell ref="A55:D55"/>
    <mergeCell ref="E62:F62"/>
    <mergeCell ref="E66:F66"/>
    <mergeCell ref="A58:D58"/>
    <mergeCell ref="A59:D59"/>
    <mergeCell ref="F75:G75"/>
    <mergeCell ref="F76:G76"/>
    <mergeCell ref="A76:D76"/>
    <mergeCell ref="E67:F67"/>
    <mergeCell ref="E68:F68"/>
    <mergeCell ref="E69:F69"/>
    <mergeCell ref="E70:F70"/>
    <mergeCell ref="A71:D71"/>
    <mergeCell ref="E71:F71"/>
    <mergeCell ref="A67:D67"/>
    <mergeCell ref="B88:F88"/>
    <mergeCell ref="L88:N88"/>
    <mergeCell ref="E83:F83"/>
    <mergeCell ref="A83:D83"/>
    <mergeCell ref="A84:F84"/>
    <mergeCell ref="A79:D79"/>
    <mergeCell ref="F79:G79"/>
    <mergeCell ref="A80:D80"/>
    <mergeCell ref="F80:G80"/>
    <mergeCell ref="A82:E82"/>
    <mergeCell ref="A1:O1"/>
    <mergeCell ref="A2:O2"/>
    <mergeCell ref="A3:O3"/>
    <mergeCell ref="A5:O5"/>
    <mergeCell ref="A7:O7"/>
    <mergeCell ref="B87:F87"/>
    <mergeCell ref="L87:N87"/>
    <mergeCell ref="E72:F72"/>
    <mergeCell ref="E73:F73"/>
    <mergeCell ref="A75:D75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Claudia Brunel</cp:lastModifiedBy>
  <cp:lastPrinted>2020-01-14T19:02:20Z</cp:lastPrinted>
  <dcterms:created xsi:type="dcterms:W3CDTF">2019-01-08T16:21:14Z</dcterms:created>
  <dcterms:modified xsi:type="dcterms:W3CDTF">2020-04-21T19:24:39Z</dcterms:modified>
  <cp:category/>
  <cp:version/>
  <cp:contentType/>
  <cp:contentStatus/>
</cp:coreProperties>
</file>