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DG\COCODI\Cuarta sesión 2020\Primera versión carpeta\"/>
    </mc:Choice>
  </mc:AlternateContent>
  <xr:revisionPtr revIDLastSave="0" documentId="13_ncr:1_{46A4580C-40C1-46FA-B7A8-92850EDDE525}" xr6:coauthVersionLast="45" xr6:coauthVersionMax="45" xr10:uidLastSave="{00000000-0000-0000-0000-000000000000}"/>
  <bookViews>
    <workbookView xWindow="-28920" yWindow="-2490" windowWidth="29040" windowHeight="15840" tabRatio="551" xr2:uid="{00000000-000D-0000-FFFF-FFFF00000000}"/>
  </bookViews>
  <sheets>
    <sheet name="OP septiembre 2020" sheetId="14" r:id="rId1"/>
  </sheets>
  <definedNames>
    <definedName name="_xlnm.Print_Area" localSheetId="0">'OP septiembre 2020'!$A$1:$M$53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14" l="1"/>
  <c r="M31" i="14" s="1"/>
  <c r="M32" i="14" s="1"/>
  <c r="I45" i="14" s="1"/>
  <c r="L21" i="14"/>
  <c r="L32" i="14"/>
  <c r="I44" i="14" s="1"/>
  <c r="K21" i="14"/>
  <c r="K32" i="14"/>
  <c r="I43" i="14"/>
  <c r="J21" i="14"/>
  <c r="J32" i="14"/>
  <c r="I42" i="14" s="1"/>
  <c r="I21" i="14"/>
  <c r="I32" i="14"/>
  <c r="H21" i="14"/>
  <c r="H31" i="14"/>
  <c r="H32" i="14"/>
  <c r="E41" i="14"/>
  <c r="G21" i="14"/>
  <c r="G31" i="14" s="1"/>
  <c r="E40" i="14" s="1"/>
  <c r="E42" i="14" s="1"/>
  <c r="G32" i="14"/>
  <c r="F37" i="14" s="1"/>
  <c r="F21" i="14"/>
  <c r="F31" i="14" s="1"/>
  <c r="D21" i="14"/>
  <c r="D31" i="14"/>
  <c r="C21" i="14"/>
  <c r="C31" i="14" s="1"/>
  <c r="E31" i="14" s="1"/>
  <c r="C32" i="14"/>
  <c r="I47" i="14"/>
  <c r="D32" i="14"/>
  <c r="E32" i="14" l="1"/>
  <c r="J33" i="14"/>
  <c r="K33" i="14" s="1"/>
  <c r="M33" i="14"/>
  <c r="E21" i="14"/>
  <c r="F32" i="14"/>
  <c r="K38" i="14" s="1"/>
  <c r="G33" i="14"/>
  <c r="H33" i="14" s="1"/>
  <c r="E43" i="14"/>
  <c r="E45" i="14" s="1"/>
  <c r="I41" i="14"/>
  <c r="I48" i="14" s="1"/>
</calcChain>
</file>

<file path=xl/sharedStrings.xml><?xml version="1.0" encoding="utf-8"?>
<sst xmlns="http://schemas.openxmlformats.org/spreadsheetml/2006/main" count="77" uniqueCount="71">
  <si>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</si>
  <si>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</si>
  <si>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</si>
  <si>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</si>
  <si>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</si>
  <si>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</si>
  <si>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</si>
  <si>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</si>
  <si>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</si>
  <si>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</si>
  <si>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</si>
  <si>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</si>
  <si>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</si>
  <si>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</si>
  <si>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</si>
  <si>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</si>
  <si>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</si>
  <si>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</si>
  <si>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</si>
  <si>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</si>
  <si>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</si>
  <si>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</si>
  <si>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</si>
  <si>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</si>
  <si>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</si>
  <si>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</si>
  <si>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</si>
  <si>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</si>
  <si>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</si>
  <si>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</si>
  <si>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</si>
  <si>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</si>
  <si>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</si>
  <si>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</si>
  <si>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</si>
  <si>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</si>
  <si>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</si>
  <si>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</si>
  <si>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</si>
  <si>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</si>
  <si>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</si>
  <si>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</si>
  <si>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</si>
  <si>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</si>
  <si>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</si>
  <si>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</si>
  <si>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</si>
  <si>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</si>
  <si>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</si>
  <si>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</si>
  <si>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</si>
  <si>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</si>
  <si>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</si>
  <si>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</si>
  <si>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</si>
  <si>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</si>
  <si>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</si>
  <si>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</si>
  <si>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</si>
  <si>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</si>
  <si>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</si>
  <si>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</si>
  <si>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</si>
  <si>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</si>
  <si>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</si>
  <si>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t>DEPENDENCIA O ENTIDAD: EL COLEGIO DE LA FRONTERA SUR</t>
  </si>
  <si>
    <t>EN EL PRIMER SEMESTRE DEL EJERCICIO FISCAL 2020 NO SE REALIZARON PROYECTOS DE INVERSIÓN EN CUANTO A OBRA PÚBLICA</t>
  </si>
  <si>
    <t>COMITÉ DE CONTROL Y DESEMPEÑO INSTITUCIONAL
CUARTA SESIÓN ORDINARIA 2020</t>
  </si>
  <si>
    <r>
      <t>PERIODO:</t>
    </r>
    <r>
      <rPr>
        <b/>
        <u/>
        <sz val="11"/>
        <rFont val="Montserrat"/>
      </rPr>
      <t xml:space="preserve"> ENERO A SEPTIEMBRE 2020</t>
    </r>
  </si>
  <si>
    <r>
      <t xml:space="preserve"> - PORCENTAJE DE CONTRATACIONES FORMALIZADAS CONFORME AL ARTICULO 43 LOPSRM </t>
    </r>
    <r>
      <rPr>
        <b/>
        <sz val="11"/>
        <rFont val="Montserrat"/>
      </rPr>
      <t>=</t>
    </r>
    <r>
      <rPr>
        <sz val="11"/>
        <rFont val="Montserrat"/>
      </rPr>
      <t xml:space="preserve">   </t>
    </r>
  </si>
  <si>
    <r>
      <t xml:space="preserve">                      </t>
    </r>
    <r>
      <rPr>
        <b/>
        <u/>
        <sz val="11"/>
        <rFont val="Montserrat"/>
      </rPr>
      <t xml:space="preserve"> B +E +F +G +H +I</t>
    </r>
    <r>
      <rPr>
        <b/>
        <sz val="11"/>
        <rFont val="Montserrat"/>
      </rPr>
      <t xml:space="preserve">     X  100%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</si>
</sst>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Montserrat"/>
    </font>
    <font>
      <sz val="11"/>
      <name val="Arial"/>
      <family val="2"/>
    </font>
    <font>
      <b/>
      <sz val="11"/>
      <name val="Arial"/>
      <family val="2"/>
    </font>
    <font>
      <sz val="11"/>
      <name val="Montserrat"/>
    </font>
    <font>
      <b/>
      <u/>
      <sz val="11"/>
      <name val="Montserrat"/>
    </font>
    <font>
      <sz val="11"/>
      <color indexed="10"/>
      <name val="Montserrat"/>
    </font>
    <font>
      <u/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Continuous"/>
    </xf>
    <xf numFmtId="0" fontId="3" fillId="0" borderId="2" xfId="0" applyFont="1" applyBorder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2" borderId="0" xfId="0" applyFont="1" applyFill="1"/>
    <xf numFmtId="0" fontId="3" fillId="0" borderId="0" xfId="0" applyFont="1" applyAlignment="1">
      <alignment wrapText="1"/>
    </xf>
    <xf numFmtId="165" fontId="3" fillId="0" borderId="0" xfId="0" applyNumberFormat="1" applyFont="1"/>
    <xf numFmtId="16" fontId="3" fillId="0" borderId="0" xfId="0" applyNumberFormat="1" applyFont="1"/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9" xfId="0" applyFont="1" applyBorder="1" applyAlignment="1"/>
    <xf numFmtId="0" fontId="5" fillId="0" borderId="10" xfId="0" applyFont="1" applyBorder="1"/>
    <xf numFmtId="0" fontId="2" fillId="0" borderId="8" xfId="0" applyFont="1" applyBorder="1" applyAlignment="1">
      <alignment horizontal="center" vertical="top"/>
    </xf>
    <xf numFmtId="0" fontId="5" fillId="0" borderId="11" xfId="0" applyFont="1" applyBorder="1"/>
    <xf numFmtId="0" fontId="2" fillId="0" borderId="11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/>
    <xf numFmtId="0" fontId="5" fillId="0" borderId="5" xfId="0" applyFont="1" applyBorder="1"/>
    <xf numFmtId="0" fontId="2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/>
    <xf numFmtId="0" fontId="5" fillId="0" borderId="8" xfId="0" applyFont="1" applyBorder="1" applyAlignment="1">
      <alignment horizontal="centerContinuous"/>
    </xf>
    <xf numFmtId="0" fontId="2" fillId="0" borderId="0" xfId="0" applyFont="1" applyAlignment="1"/>
    <xf numFmtId="0" fontId="5" fillId="0" borderId="0" xfId="0" applyFont="1" applyAlignment="1"/>
    <xf numFmtId="0" fontId="5" fillId="0" borderId="7" xfId="0" applyFont="1" applyBorder="1"/>
    <xf numFmtId="0" fontId="5" fillId="0" borderId="8" xfId="0" applyFont="1" applyBorder="1"/>
    <xf numFmtId="0" fontId="2" fillId="0" borderId="0" xfId="0" applyFont="1" applyAlignment="1">
      <alignment horizontal="centerContinuous"/>
    </xf>
    <xf numFmtId="0" fontId="2" fillId="0" borderId="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/>
    <xf numFmtId="0" fontId="2" fillId="2" borderId="14" xfId="0" applyFont="1" applyFill="1" applyBorder="1"/>
    <xf numFmtId="0" fontId="2" fillId="3" borderId="14" xfId="0" applyFont="1" applyFill="1" applyBorder="1" applyAlignment="1">
      <alignment horizontal="center"/>
    </xf>
    <xf numFmtId="165" fontId="2" fillId="2" borderId="14" xfId="0" applyNumberFormat="1" applyFont="1" applyFill="1" applyBorder="1"/>
    <xf numFmtId="165" fontId="2" fillId="2" borderId="0" xfId="0" applyNumberFormat="1" applyFont="1" applyFill="1"/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165" fontId="5" fillId="0" borderId="16" xfId="0" applyNumberFormat="1" applyFont="1" applyBorder="1"/>
    <xf numFmtId="165" fontId="5" fillId="2" borderId="20" xfId="0" applyNumberFormat="1" applyFont="1" applyFill="1" applyBorder="1"/>
    <xf numFmtId="165" fontId="5" fillId="2" borderId="17" xfId="0" applyNumberFormat="1" applyFont="1" applyFill="1" applyBorder="1"/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165" fontId="5" fillId="0" borderId="18" xfId="0" applyNumberFormat="1" applyFont="1" applyBorder="1"/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165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165" fontId="5" fillId="2" borderId="19" xfId="0" applyNumberFormat="1" applyFont="1" applyFill="1" applyBorder="1"/>
    <xf numFmtId="165" fontId="5" fillId="0" borderId="11" xfId="0" applyNumberFormat="1" applyFont="1" applyFill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165" fontId="5" fillId="0" borderId="11" xfId="0" applyNumberFormat="1" applyFont="1" applyBorder="1"/>
    <xf numFmtId="0" fontId="5" fillId="0" borderId="15" xfId="0" applyFont="1" applyBorder="1"/>
    <xf numFmtId="0" fontId="2" fillId="0" borderId="5" xfId="0" applyFont="1" applyBorder="1" applyAlignment="1">
      <alignment horizontal="center"/>
    </xf>
    <xf numFmtId="165" fontId="2" fillId="0" borderId="14" xfId="0" applyNumberFormat="1" applyFont="1" applyBorder="1"/>
    <xf numFmtId="165" fontId="5" fillId="0" borderId="0" xfId="0" applyNumberFormat="1" applyFont="1"/>
    <xf numFmtId="165" fontId="2" fillId="0" borderId="0" xfId="0" applyNumberFormat="1" applyFont="1"/>
    <xf numFmtId="10" fontId="2" fillId="0" borderId="0" xfId="0" applyNumberFormat="1" applyFont="1"/>
    <xf numFmtId="0" fontId="5" fillId="4" borderId="0" xfId="0" applyFont="1" applyFill="1"/>
    <xf numFmtId="0" fontId="2" fillId="4" borderId="0" xfId="0" applyFont="1" applyFill="1"/>
    <xf numFmtId="165" fontId="6" fillId="4" borderId="0" xfId="0" applyNumberFormat="1" applyFont="1" applyFill="1"/>
    <xf numFmtId="0" fontId="2" fillId="4" borderId="0" xfId="0" applyFont="1" applyFill="1" applyAlignment="1"/>
    <xf numFmtId="0" fontId="2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/>
    <xf numFmtId="0" fontId="6" fillId="4" borderId="0" xfId="0" applyFont="1" applyFill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21" xfId="0" applyFont="1" applyBorder="1"/>
    <xf numFmtId="165" fontId="2" fillId="0" borderId="21" xfId="0" applyNumberFormat="1" applyFont="1" applyBorder="1"/>
    <xf numFmtId="165" fontId="2" fillId="0" borderId="2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/>
    <xf numFmtId="49" fontId="2" fillId="0" borderId="0" xfId="0" applyNumberFormat="1" applyFont="1"/>
    <xf numFmtId="16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0</xdr:rowOff>
    </xdr:from>
    <xdr:to>
      <xdr:col>2</xdr:col>
      <xdr:colOff>304800</xdr:colOff>
      <xdr:row>32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36</xdr:row>
      <xdr:rowOff>171450</xdr:rowOff>
    </xdr:from>
    <xdr:to>
      <xdr:col>4</xdr:col>
      <xdr:colOff>352425</xdr:colOff>
      <xdr:row>36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3449455" y="27336"/>
          <a:ext cx="2334941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11</xdr:col>
      <xdr:colOff>1142361</xdr:colOff>
      <xdr:row>0</xdr:row>
      <xdr:rowOff>98773</xdr:rowOff>
    </xdr:from>
    <xdr:to>
      <xdr:col>12</xdr:col>
      <xdr:colOff>324411</xdr:colOff>
      <xdr:row>5</xdr:row>
      <xdr:rowOff>109765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7330" y="98773"/>
          <a:ext cx="586987" cy="844430"/>
        </a:xfrm>
        <a:prstGeom prst="rect">
          <a:avLst/>
        </a:prstGeom>
      </xdr:spPr>
    </xdr:pic>
    <xdr:clientData/>
  </xdr:twoCellAnchor>
  <xdr:twoCellAnchor editAs="oneCell">
    <xdr:from>
      <xdr:col>12</xdr:col>
      <xdr:colOff>431955</xdr:colOff>
      <xdr:row>0</xdr:row>
      <xdr:rowOff>138461</xdr:rowOff>
    </xdr:from>
    <xdr:to>
      <xdr:col>12</xdr:col>
      <xdr:colOff>1377797</xdr:colOff>
      <xdr:row>5</xdr:row>
      <xdr:rowOff>64101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89580" y="138461"/>
          <a:ext cx="945842" cy="71939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111125</xdr:rowOff>
    </xdr:from>
    <xdr:to>
      <xdr:col>1</xdr:col>
      <xdr:colOff>655930</xdr:colOff>
      <xdr:row>6</xdr:row>
      <xdr:rowOff>42622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111125"/>
          <a:ext cx="125918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8"/>
  <sheetViews>
    <sheetView tabSelected="1" zoomScale="80" zoomScaleNormal="80" zoomScalePageLayoutView="80" workbookViewId="0">
      <selection activeCell="I43" sqref="I43"/>
    </sheetView>
  </sheetViews>
  <sheetFormatPr baseColWidth="10" defaultRowHeight="14.25" x14ac:dyDescent="0.2"/>
  <cols>
    <col min="1" max="1" width="8.42578125" style="3" customWidth="1"/>
    <col min="2" max="2" width="25" style="3" customWidth="1"/>
    <col min="3" max="4" width="17.28515625" style="3" customWidth="1"/>
    <col min="5" max="5" width="20.28515625" style="3" customWidth="1"/>
    <col min="6" max="6" width="21.28515625" style="3" bestFit="1" customWidth="1"/>
    <col min="7" max="7" width="20.7109375" style="3" customWidth="1"/>
    <col min="8" max="8" width="20.85546875" style="3" customWidth="1"/>
    <col min="9" max="9" width="13.140625" style="3" customWidth="1"/>
    <col min="10" max="10" width="17" style="3" customWidth="1"/>
    <col min="11" max="11" width="14.85546875" style="3" customWidth="1"/>
    <col min="12" max="12" width="21" style="3" customWidth="1"/>
    <col min="13" max="13" width="20.85546875" style="3" customWidth="1"/>
    <col min="14" max="16384" width="11.42578125" style="3"/>
  </cols>
  <sheetData>
    <row r="1" spans="1:14" ht="12.75" customHeight="1" x14ac:dyDescent="0.2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2.7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 customHeigh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2.75" customHeight="1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2.75" customHeight="1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15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.75" thickTop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s="17" customFormat="1" ht="18" x14ac:dyDescent="0.35">
      <c r="A10" s="46" t="s">
        <v>35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4" s="8" customFormat="1" ht="18" x14ac:dyDescent="0.35">
      <c r="A11" s="6" t="s">
        <v>36</v>
      </c>
      <c r="B11" s="6"/>
      <c r="C11" s="6"/>
      <c r="D11" s="6"/>
      <c r="E11" s="6"/>
      <c r="F11" s="6"/>
      <c r="G11" s="46"/>
      <c r="H11" s="6"/>
      <c r="I11" s="6"/>
      <c r="J11" s="6"/>
      <c r="K11" s="6"/>
      <c r="L11" s="6"/>
      <c r="M11" s="6"/>
    </row>
    <row r="12" spans="1:14" ht="18" x14ac:dyDescent="0.35">
      <c r="A12" s="17" t="s">
        <v>65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7" t="s">
        <v>68</v>
      </c>
      <c r="M12" s="19"/>
      <c r="N12" s="18"/>
    </row>
    <row r="13" spans="1:14" ht="18.75" thickBot="1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 thickBot="1" x14ac:dyDescent="0.4">
      <c r="A14" s="20"/>
      <c r="B14" s="21" t="s">
        <v>0</v>
      </c>
      <c r="C14" s="22" t="s">
        <v>1</v>
      </c>
      <c r="D14" s="23" t="s">
        <v>37</v>
      </c>
      <c r="E14" s="22" t="s">
        <v>1</v>
      </c>
      <c r="F14" s="24" t="s">
        <v>2</v>
      </c>
      <c r="G14" s="25"/>
      <c r="H14" s="26"/>
      <c r="I14" s="26"/>
      <c r="J14" s="26"/>
      <c r="K14" s="26"/>
      <c r="L14" s="26"/>
      <c r="M14" s="25"/>
      <c r="N14" s="18"/>
    </row>
    <row r="15" spans="1:14" ht="18.75" thickBot="1" x14ac:dyDescent="0.4">
      <c r="A15" s="27"/>
      <c r="B15" s="28"/>
      <c r="C15" s="29" t="s">
        <v>3</v>
      </c>
      <c r="D15" s="30"/>
      <c r="E15" s="29" t="s">
        <v>3</v>
      </c>
      <c r="F15" s="31"/>
      <c r="G15" s="32"/>
      <c r="H15" s="33"/>
      <c r="I15" s="34"/>
      <c r="J15" s="34"/>
      <c r="K15" s="34"/>
      <c r="L15" s="33"/>
      <c r="M15" s="33"/>
      <c r="N15" s="18"/>
    </row>
    <row r="16" spans="1:14" ht="18.75" thickBot="1" x14ac:dyDescent="0.4">
      <c r="A16" s="35"/>
      <c r="B16" s="36"/>
      <c r="C16" s="29" t="s">
        <v>4</v>
      </c>
      <c r="D16" s="37"/>
      <c r="E16" s="29" t="s">
        <v>4</v>
      </c>
      <c r="F16" s="38"/>
      <c r="G16" s="39" t="s">
        <v>38</v>
      </c>
      <c r="H16" s="40"/>
      <c r="I16" s="41"/>
      <c r="J16" s="42" t="s">
        <v>39</v>
      </c>
      <c r="K16" s="43"/>
      <c r="L16" s="40"/>
      <c r="M16" s="44"/>
      <c r="N16" s="18"/>
    </row>
    <row r="17" spans="1:15" s="9" customFormat="1" ht="18" x14ac:dyDescent="0.35">
      <c r="A17" s="45"/>
      <c r="B17" s="30"/>
      <c r="C17" s="46"/>
      <c r="D17" s="31"/>
      <c r="E17" s="46"/>
      <c r="F17" s="37" t="s">
        <v>5</v>
      </c>
      <c r="G17" s="23" t="s">
        <v>6</v>
      </c>
      <c r="H17" s="23" t="s">
        <v>28</v>
      </c>
      <c r="I17" s="23" t="s">
        <v>7</v>
      </c>
      <c r="J17" s="23" t="s">
        <v>8</v>
      </c>
      <c r="K17" s="23" t="s">
        <v>40</v>
      </c>
      <c r="L17" s="23" t="s">
        <v>41</v>
      </c>
      <c r="M17" s="37" t="s">
        <v>9</v>
      </c>
      <c r="N17" s="47"/>
    </row>
    <row r="18" spans="1:15" s="9" customFormat="1" ht="18" x14ac:dyDescent="0.35">
      <c r="A18" s="48" t="s">
        <v>10</v>
      </c>
      <c r="B18" s="48" t="s">
        <v>11</v>
      </c>
      <c r="C18" s="46"/>
      <c r="D18" s="31"/>
      <c r="E18" s="46"/>
      <c r="F18" s="37" t="s">
        <v>32</v>
      </c>
      <c r="G18" s="37" t="s">
        <v>12</v>
      </c>
      <c r="H18" s="37" t="s">
        <v>29</v>
      </c>
      <c r="I18" s="49" t="s">
        <v>13</v>
      </c>
      <c r="J18" s="37" t="s">
        <v>14</v>
      </c>
      <c r="K18" s="37" t="s">
        <v>42</v>
      </c>
      <c r="L18" s="37"/>
      <c r="M18" s="37" t="s">
        <v>15</v>
      </c>
      <c r="N18" s="47"/>
    </row>
    <row r="19" spans="1:15" s="9" customFormat="1" ht="18" x14ac:dyDescent="0.35">
      <c r="A19" s="50"/>
      <c r="B19" s="50"/>
      <c r="C19" s="46"/>
      <c r="D19" s="31"/>
      <c r="E19" s="46"/>
      <c r="F19" s="37" t="s">
        <v>43</v>
      </c>
      <c r="G19" s="18"/>
      <c r="H19" s="37" t="s">
        <v>30</v>
      </c>
      <c r="I19" s="51"/>
      <c r="J19" s="37" t="s">
        <v>31</v>
      </c>
      <c r="K19" s="37" t="s">
        <v>44</v>
      </c>
      <c r="L19" s="37" t="s">
        <v>45</v>
      </c>
      <c r="M19" s="37" t="s">
        <v>46</v>
      </c>
      <c r="N19" s="47"/>
    </row>
    <row r="20" spans="1:15" s="10" customFormat="1" ht="18.75" thickBot="1" x14ac:dyDescent="0.4">
      <c r="A20" s="50"/>
      <c r="B20" s="48"/>
      <c r="C20" s="52" t="s">
        <v>47</v>
      </c>
      <c r="D20" s="53" t="s">
        <v>48</v>
      </c>
      <c r="E20" s="54" t="s">
        <v>49</v>
      </c>
      <c r="F20" s="55" t="s">
        <v>16</v>
      </c>
      <c r="G20" s="55" t="s">
        <v>17</v>
      </c>
      <c r="H20" s="56" t="s">
        <v>18</v>
      </c>
      <c r="I20" s="56" t="s">
        <v>19</v>
      </c>
      <c r="J20" s="56" t="s">
        <v>20</v>
      </c>
      <c r="K20" s="56" t="s">
        <v>21</v>
      </c>
      <c r="L20" s="56" t="s">
        <v>22</v>
      </c>
      <c r="M20" s="56" t="s">
        <v>23</v>
      </c>
      <c r="N20" s="57"/>
    </row>
    <row r="21" spans="1:15" s="11" customFormat="1" ht="18.75" thickBot="1" x14ac:dyDescent="0.4">
      <c r="A21" s="58"/>
      <c r="B21" s="59" t="s">
        <v>50</v>
      </c>
      <c r="C21" s="60">
        <f>SUM(C22:C30)</f>
        <v>0</v>
      </c>
      <c r="D21" s="60">
        <f>SUM(D22:D30)</f>
        <v>0</v>
      </c>
      <c r="E21" s="60">
        <f>+C21+D21</f>
        <v>0</v>
      </c>
      <c r="F21" s="60">
        <f t="shared" ref="F21:M21" si="0">SUM(F22:F30)</f>
        <v>0</v>
      </c>
      <c r="G21" s="60">
        <f t="shared" si="0"/>
        <v>0</v>
      </c>
      <c r="H21" s="60">
        <f t="shared" si="0"/>
        <v>0</v>
      </c>
      <c r="I21" s="60">
        <f t="shared" si="0"/>
        <v>0</v>
      </c>
      <c r="J21" s="60">
        <f t="shared" si="0"/>
        <v>0</v>
      </c>
      <c r="K21" s="60">
        <f t="shared" si="0"/>
        <v>0</v>
      </c>
      <c r="L21" s="60">
        <f t="shared" si="0"/>
        <v>0</v>
      </c>
      <c r="M21" s="60">
        <f t="shared" si="0"/>
        <v>0</v>
      </c>
      <c r="N21" s="61"/>
    </row>
    <row r="22" spans="1:15" ht="18" x14ac:dyDescent="0.35">
      <c r="A22" s="62"/>
      <c r="B22" s="63"/>
      <c r="C22" s="64"/>
      <c r="D22" s="64"/>
      <c r="E22" s="65"/>
      <c r="F22" s="64"/>
      <c r="G22" s="64"/>
      <c r="H22" s="64"/>
      <c r="I22" s="64"/>
      <c r="J22" s="64"/>
      <c r="K22" s="64"/>
      <c r="L22" s="64"/>
      <c r="M22" s="64"/>
      <c r="N22" s="18"/>
    </row>
    <row r="23" spans="1:15" ht="18" x14ac:dyDescent="0.35">
      <c r="A23" s="62"/>
      <c r="B23" s="63"/>
      <c r="C23" s="64"/>
      <c r="D23" s="64"/>
      <c r="E23" s="66"/>
      <c r="F23" s="64"/>
      <c r="G23" s="64"/>
      <c r="H23" s="64"/>
      <c r="I23" s="64"/>
      <c r="J23" s="64"/>
      <c r="K23" s="64"/>
      <c r="L23" s="64"/>
      <c r="M23" s="64"/>
      <c r="N23" s="18"/>
    </row>
    <row r="24" spans="1:15" ht="18" x14ac:dyDescent="0.35">
      <c r="A24" s="67" t="s">
        <v>66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18"/>
    </row>
    <row r="25" spans="1:15" ht="18" x14ac:dyDescent="0.35">
      <c r="A25" s="62"/>
      <c r="B25" s="63"/>
      <c r="C25" s="64"/>
      <c r="D25" s="64"/>
      <c r="E25" s="66"/>
      <c r="F25" s="64"/>
      <c r="G25" s="70"/>
      <c r="H25" s="64"/>
      <c r="I25" s="64"/>
      <c r="J25" s="64"/>
      <c r="K25" s="64"/>
      <c r="L25" s="64"/>
      <c r="M25" s="64"/>
      <c r="N25" s="18"/>
    </row>
    <row r="26" spans="1:15" ht="18" x14ac:dyDescent="0.35">
      <c r="A26" s="71"/>
      <c r="B26" s="72"/>
      <c r="C26" s="64"/>
      <c r="D26" s="64"/>
      <c r="E26" s="66"/>
      <c r="F26" s="64"/>
      <c r="G26" s="70"/>
      <c r="H26" s="64"/>
      <c r="I26" s="64"/>
      <c r="J26" s="64"/>
      <c r="K26" s="64"/>
      <c r="L26" s="64"/>
      <c r="M26" s="64"/>
      <c r="N26" s="18"/>
    </row>
    <row r="27" spans="1:15" s="12" customFormat="1" ht="18" x14ac:dyDescent="0.35">
      <c r="A27" s="73"/>
      <c r="B27" s="72"/>
      <c r="C27" s="74"/>
      <c r="D27" s="74"/>
      <c r="E27" s="66"/>
      <c r="F27" s="74"/>
      <c r="G27" s="74"/>
      <c r="H27" s="74"/>
      <c r="I27" s="74"/>
      <c r="J27" s="74"/>
      <c r="K27" s="74"/>
      <c r="L27" s="74"/>
      <c r="M27" s="74"/>
      <c r="N27" s="75"/>
    </row>
    <row r="28" spans="1:15" s="12" customFormat="1" ht="18" x14ac:dyDescent="0.35">
      <c r="A28" s="71"/>
      <c r="B28" s="72"/>
      <c r="C28" s="74"/>
      <c r="D28" s="74"/>
      <c r="E28" s="66"/>
      <c r="F28" s="74"/>
      <c r="G28" s="74"/>
      <c r="H28" s="74"/>
      <c r="I28" s="74"/>
      <c r="J28" s="74"/>
      <c r="K28" s="74"/>
      <c r="L28" s="74"/>
      <c r="M28" s="74"/>
      <c r="N28" s="75"/>
    </row>
    <row r="29" spans="1:15" s="12" customFormat="1" ht="18" x14ac:dyDescent="0.35">
      <c r="A29" s="71"/>
      <c r="B29" s="72"/>
      <c r="C29" s="74"/>
      <c r="D29" s="74"/>
      <c r="E29" s="66"/>
      <c r="F29" s="74"/>
      <c r="G29" s="74"/>
      <c r="H29" s="74"/>
      <c r="I29" s="74"/>
      <c r="J29" s="74"/>
      <c r="K29" s="74"/>
      <c r="L29" s="74"/>
      <c r="M29" s="74"/>
      <c r="N29" s="75"/>
    </row>
    <row r="30" spans="1:15" s="12" customFormat="1" ht="16.350000000000001" customHeight="1" thickBot="1" x14ac:dyDescent="0.4">
      <c r="A30" s="76"/>
      <c r="B30" s="77"/>
      <c r="C30" s="78"/>
      <c r="D30" s="78"/>
      <c r="E30" s="79"/>
      <c r="F30" s="80"/>
      <c r="G30" s="81"/>
      <c r="H30" s="78"/>
      <c r="I30" s="78"/>
      <c r="J30" s="78"/>
      <c r="K30" s="78"/>
      <c r="L30" s="78"/>
      <c r="M30" s="78"/>
      <c r="N30" s="75"/>
    </row>
    <row r="31" spans="1:15" ht="14.45" customHeight="1" thickBot="1" x14ac:dyDescent="0.4">
      <c r="A31" s="82"/>
      <c r="B31" s="83" t="s">
        <v>51</v>
      </c>
      <c r="C31" s="84">
        <f>C21</f>
        <v>0</v>
      </c>
      <c r="D31" s="84">
        <f>+D21</f>
        <v>0</v>
      </c>
      <c r="E31" s="84">
        <f>+C31+D31</f>
        <v>0</v>
      </c>
      <c r="F31" s="84">
        <f t="shared" ref="F31:M31" si="1">F21</f>
        <v>0</v>
      </c>
      <c r="G31" s="84">
        <f t="shared" si="1"/>
        <v>0</v>
      </c>
      <c r="H31" s="84">
        <f t="shared" si="1"/>
        <v>0</v>
      </c>
      <c r="I31" s="84">
        <v>0</v>
      </c>
      <c r="J31" s="84">
        <v>0</v>
      </c>
      <c r="K31" s="84">
        <v>0</v>
      </c>
      <c r="L31" s="84">
        <v>0</v>
      </c>
      <c r="M31" s="84">
        <f t="shared" si="1"/>
        <v>0</v>
      </c>
      <c r="N31" s="18"/>
    </row>
    <row r="32" spans="1:15" ht="18.75" thickBot="1" x14ac:dyDescent="0.4">
      <c r="A32" s="85"/>
      <c r="B32" s="86" t="s">
        <v>24</v>
      </c>
      <c r="C32" s="87">
        <f>+C21</f>
        <v>0</v>
      </c>
      <c r="D32" s="87">
        <f>SUM(D31:D31)</f>
        <v>0</v>
      </c>
      <c r="E32" s="87">
        <f>+C32+D32</f>
        <v>0</v>
      </c>
      <c r="F32" s="87">
        <f>F21</f>
        <v>0</v>
      </c>
      <c r="G32" s="87">
        <f>G21</f>
        <v>0</v>
      </c>
      <c r="H32" s="87">
        <f t="shared" ref="H32:M32" si="2">SUM(H31:H31)</f>
        <v>0</v>
      </c>
      <c r="I32" s="87">
        <f t="shared" si="2"/>
        <v>0</v>
      </c>
      <c r="J32" s="87">
        <f t="shared" si="2"/>
        <v>0</v>
      </c>
      <c r="K32" s="87">
        <f t="shared" si="2"/>
        <v>0</v>
      </c>
      <c r="L32" s="87">
        <f t="shared" si="2"/>
        <v>0</v>
      </c>
      <c r="M32" s="87">
        <f t="shared" si="2"/>
        <v>0</v>
      </c>
      <c r="N32" s="88"/>
      <c r="O32" s="13"/>
    </row>
    <row r="33" spans="1:41" s="8" customFormat="1" ht="18" x14ac:dyDescent="0.35">
      <c r="A33" s="17"/>
      <c r="B33" s="17"/>
      <c r="C33" s="17"/>
      <c r="D33" s="17"/>
      <c r="E33" s="89"/>
      <c r="F33" s="17"/>
      <c r="G33" s="89">
        <f>SUM(G32:H32)</f>
        <v>0</v>
      </c>
      <c r="H33" s="90" t="e">
        <f>SUM(G33/C32)</f>
        <v>#DIV/0!</v>
      </c>
      <c r="I33" s="17"/>
      <c r="J33" s="89">
        <f>SUM(I32:L32)</f>
        <v>0</v>
      </c>
      <c r="K33" s="90" t="e">
        <f>SUM(J33)/C32</f>
        <v>#DIV/0!</v>
      </c>
      <c r="L33" s="17"/>
      <c r="M33" s="90" t="e">
        <f>SUM(M32)/C32</f>
        <v>#DIV/0!</v>
      </c>
      <c r="N33" s="17"/>
    </row>
    <row r="34" spans="1:41" ht="10.5" customHeight="1" x14ac:dyDescent="0.3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8"/>
    </row>
    <row r="35" spans="1:41" ht="18" x14ac:dyDescent="0.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41" ht="18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41" ht="18" x14ac:dyDescent="0.35">
      <c r="A37" s="18" t="s">
        <v>69</v>
      </c>
      <c r="B37" s="18"/>
      <c r="C37" s="18"/>
      <c r="D37" s="91"/>
      <c r="E37" s="92" t="s">
        <v>25</v>
      </c>
      <c r="F37" s="93" t="e">
        <f>SUM(G32+H32)*100/C32</f>
        <v>#DIV/0!</v>
      </c>
      <c r="G37" s="91"/>
      <c r="H37" s="91" t="s">
        <v>26</v>
      </c>
      <c r="I37" s="91"/>
      <c r="J37" s="91"/>
      <c r="K37" s="91"/>
      <c r="L37" s="91"/>
      <c r="M37" s="18"/>
      <c r="N37" s="18"/>
    </row>
    <row r="38" spans="1:41" ht="18" x14ac:dyDescent="0.35">
      <c r="A38" s="17"/>
      <c r="B38" s="18"/>
      <c r="C38" s="18"/>
      <c r="D38" s="91"/>
      <c r="E38" s="94" t="s">
        <v>27</v>
      </c>
      <c r="F38" s="95"/>
      <c r="G38" s="91"/>
      <c r="H38" s="92" t="s">
        <v>70</v>
      </c>
      <c r="I38" s="96"/>
      <c r="J38" s="97"/>
      <c r="K38" s="98" t="e">
        <f>SUM(F32+I32+J32+K32+L32+M32)*100%/E32</f>
        <v>#DIV/0!</v>
      </c>
      <c r="L38" s="91"/>
      <c r="M38" s="18"/>
      <c r="N38" s="18"/>
    </row>
    <row r="39" spans="1:41" ht="18" x14ac:dyDescent="0.35">
      <c r="A39" s="18"/>
      <c r="B39" s="18"/>
      <c r="C39" s="18"/>
      <c r="D39" s="18"/>
      <c r="E39" s="18"/>
      <c r="F39" s="18"/>
      <c r="G39" s="18"/>
      <c r="H39" s="18"/>
      <c r="I39" s="99" t="s">
        <v>33</v>
      </c>
      <c r="J39" s="17"/>
      <c r="K39" s="18"/>
      <c r="L39" s="18"/>
      <c r="M39" s="18"/>
      <c r="N39" s="18"/>
      <c r="AO39" s="14"/>
    </row>
    <row r="40" spans="1:41" ht="18" x14ac:dyDescent="0.35">
      <c r="A40" s="18"/>
      <c r="B40" s="18"/>
      <c r="C40" s="18"/>
      <c r="D40" s="17" t="s">
        <v>52</v>
      </c>
      <c r="E40" s="89">
        <f>G31</f>
        <v>0</v>
      </c>
      <c r="F40" s="17"/>
      <c r="G40" s="17"/>
      <c r="H40" s="17" t="s">
        <v>53</v>
      </c>
      <c r="I40" s="100">
        <v>0</v>
      </c>
      <c r="J40" s="17"/>
      <c r="K40" s="18"/>
      <c r="L40" s="18"/>
      <c r="M40" s="18"/>
      <c r="N40" s="18"/>
      <c r="AO40" s="14"/>
    </row>
    <row r="41" spans="1:41" ht="18.75" thickBot="1" x14ac:dyDescent="0.4">
      <c r="A41" s="18"/>
      <c r="B41" s="18"/>
      <c r="C41" s="18"/>
      <c r="D41" s="17" t="s">
        <v>54</v>
      </c>
      <c r="E41" s="89">
        <f>+H32</f>
        <v>0</v>
      </c>
      <c r="F41" s="17"/>
      <c r="G41" s="17"/>
      <c r="H41" s="17" t="s">
        <v>55</v>
      </c>
      <c r="I41" s="100">
        <f>+I32</f>
        <v>0</v>
      </c>
      <c r="J41" s="17"/>
      <c r="K41" s="18"/>
      <c r="L41" s="18"/>
      <c r="M41" s="18"/>
      <c r="N41" s="18"/>
      <c r="AO41" s="14"/>
    </row>
    <row r="42" spans="1:41" ht="18.75" thickTop="1" x14ac:dyDescent="0.35">
      <c r="A42" s="18"/>
      <c r="B42" s="18"/>
      <c r="C42" s="18"/>
      <c r="D42" s="101" t="s">
        <v>56</v>
      </c>
      <c r="E42" s="102">
        <f>+E40+E41</f>
        <v>0</v>
      </c>
      <c r="F42" s="17"/>
      <c r="G42" s="17"/>
      <c r="H42" s="17" t="s">
        <v>57</v>
      </c>
      <c r="I42" s="100">
        <f>+J32</f>
        <v>0</v>
      </c>
      <c r="J42" s="17"/>
      <c r="K42" s="18"/>
      <c r="L42" s="18"/>
      <c r="M42" s="18"/>
      <c r="N42" s="18"/>
      <c r="AO42" s="14"/>
    </row>
    <row r="43" spans="1:41" ht="18" x14ac:dyDescent="0.35">
      <c r="A43" s="18"/>
      <c r="B43" s="18"/>
      <c r="C43" s="18"/>
      <c r="D43" s="17" t="s">
        <v>58</v>
      </c>
      <c r="E43" s="89">
        <f>C32</f>
        <v>0</v>
      </c>
      <c r="F43" s="17"/>
      <c r="G43" s="17"/>
      <c r="H43" s="17" t="s">
        <v>59</v>
      </c>
      <c r="I43" s="100">
        <f>+K32</f>
        <v>0</v>
      </c>
      <c r="J43" s="17"/>
      <c r="K43" s="18"/>
      <c r="L43" s="18"/>
      <c r="M43" s="18"/>
      <c r="N43" s="18"/>
      <c r="AO43" s="14"/>
    </row>
    <row r="44" spans="1:41" ht="18" x14ac:dyDescent="0.35">
      <c r="A44" s="18"/>
      <c r="B44" s="18"/>
      <c r="C44" s="18"/>
      <c r="D44" s="17"/>
      <c r="E44" s="90"/>
      <c r="F44" s="17"/>
      <c r="G44" s="17"/>
      <c r="H44" s="17" t="s">
        <v>60</v>
      </c>
      <c r="I44" s="100">
        <f>+L32</f>
        <v>0</v>
      </c>
      <c r="J44" s="17"/>
      <c r="K44" s="18"/>
      <c r="L44" s="18"/>
      <c r="M44" s="18"/>
      <c r="N44" s="18"/>
      <c r="AO44" s="14"/>
    </row>
    <row r="45" spans="1:41" ht="18.75" thickBot="1" x14ac:dyDescent="0.4">
      <c r="A45" s="18"/>
      <c r="B45" s="18"/>
      <c r="C45" s="18"/>
      <c r="D45" s="17" t="s">
        <v>61</v>
      </c>
      <c r="E45" s="89" t="e">
        <f>+E42*100/E43</f>
        <v>#DIV/0!</v>
      </c>
      <c r="F45" s="17" t="s">
        <v>62</v>
      </c>
      <c r="G45" s="17"/>
      <c r="H45" s="17" t="s">
        <v>13</v>
      </c>
      <c r="I45" s="100">
        <f>+M32</f>
        <v>0</v>
      </c>
      <c r="J45" s="17"/>
      <c r="K45" s="18"/>
      <c r="L45" s="18"/>
      <c r="M45" s="18"/>
      <c r="N45" s="18"/>
      <c r="AO45" s="14"/>
    </row>
    <row r="46" spans="1:41" ht="18.75" thickTop="1" x14ac:dyDescent="0.35">
      <c r="A46" s="18"/>
      <c r="B46" s="18"/>
      <c r="C46" s="18"/>
      <c r="D46" s="17"/>
      <c r="E46" s="89"/>
      <c r="F46" s="17"/>
      <c r="G46" s="17"/>
      <c r="H46" s="101" t="s">
        <v>63</v>
      </c>
      <c r="I46" s="103">
        <v>0</v>
      </c>
      <c r="J46" s="89"/>
      <c r="K46" s="18"/>
      <c r="L46" s="18"/>
      <c r="M46" s="18"/>
      <c r="N46" s="18"/>
      <c r="AO46" s="14"/>
    </row>
    <row r="47" spans="1:41" ht="18" x14ac:dyDescent="0.35">
      <c r="A47" s="18"/>
      <c r="B47" s="18"/>
      <c r="C47" s="18"/>
      <c r="D47" s="17"/>
      <c r="E47" s="89"/>
      <c r="F47" s="17"/>
      <c r="G47" s="17"/>
      <c r="H47" s="17" t="s">
        <v>58</v>
      </c>
      <c r="I47" s="100">
        <f>C32</f>
        <v>0</v>
      </c>
      <c r="J47" s="17"/>
      <c r="K47" s="18"/>
      <c r="L47" s="18"/>
      <c r="M47" s="18"/>
      <c r="N47" s="18"/>
      <c r="AO47" s="14"/>
    </row>
    <row r="48" spans="1:41" ht="18" x14ac:dyDescent="0.35">
      <c r="A48" s="17"/>
      <c r="B48" s="18"/>
      <c r="C48" s="18"/>
      <c r="D48" s="17"/>
      <c r="E48" s="89"/>
      <c r="F48" s="17"/>
      <c r="G48" s="17"/>
      <c r="H48" s="17" t="s">
        <v>64</v>
      </c>
      <c r="I48" s="104" t="e">
        <f>+I46*100/I47</f>
        <v>#DIV/0!</v>
      </c>
      <c r="J48" s="17" t="s">
        <v>62</v>
      </c>
      <c r="K48" s="18"/>
      <c r="L48" s="18"/>
      <c r="M48" s="18"/>
      <c r="N48" s="18"/>
      <c r="AO48" s="14"/>
    </row>
    <row r="49" spans="1:41" ht="11.25" customHeight="1" x14ac:dyDescent="0.35">
      <c r="A49" s="57"/>
      <c r="B49" s="18"/>
      <c r="C49" s="18"/>
      <c r="D49" s="18"/>
      <c r="E49" s="18"/>
      <c r="F49" s="18"/>
      <c r="G49" s="18"/>
      <c r="H49" s="18"/>
      <c r="I49" s="99"/>
      <c r="J49" s="17"/>
      <c r="K49" s="18"/>
      <c r="L49" s="18"/>
      <c r="M49" s="18"/>
      <c r="N49" s="18"/>
      <c r="AO49" s="14"/>
    </row>
    <row r="50" spans="1:41" ht="9.75" customHeight="1" thickBot="1" x14ac:dyDescent="0.4">
      <c r="A50" s="105"/>
      <c r="B50" s="106"/>
      <c r="C50" s="106"/>
      <c r="D50" s="106"/>
      <c r="E50" s="106"/>
      <c r="F50" s="106"/>
      <c r="G50" s="106"/>
      <c r="H50" s="107"/>
      <c r="I50" s="106"/>
      <c r="J50" s="106"/>
      <c r="K50" s="106"/>
      <c r="L50" s="106"/>
      <c r="M50" s="106"/>
      <c r="N50" s="18"/>
      <c r="AO50" s="14"/>
    </row>
    <row r="51" spans="1:41" s="16" customFormat="1" ht="15.75" thickTop="1" x14ac:dyDescent="0.25">
      <c r="A51" s="15"/>
      <c r="H51" s="15"/>
    </row>
    <row r="52" spans="1:41" s="17" customFormat="1" ht="18" x14ac:dyDescent="0.35">
      <c r="A52" s="17" t="s">
        <v>34</v>
      </c>
      <c r="M52" s="108"/>
      <c r="AO52" s="109"/>
    </row>
    <row r="53" spans="1:41" ht="15" x14ac:dyDescent="0.25">
      <c r="H53" s="8"/>
      <c r="AO53" s="14"/>
    </row>
    <row r="54" spans="1:41" ht="15" x14ac:dyDescent="0.25">
      <c r="H54" s="8"/>
      <c r="AO54" s="14"/>
    </row>
    <row r="55" spans="1:41" ht="15" x14ac:dyDescent="0.25">
      <c r="H55" s="8"/>
      <c r="AO55" s="14"/>
    </row>
    <row r="56" spans="1:41" ht="15" x14ac:dyDescent="0.25">
      <c r="H56" s="8"/>
      <c r="AO56" s="14"/>
    </row>
    <row r="57" spans="1:41" ht="15" x14ac:dyDescent="0.25">
      <c r="H57" s="8"/>
      <c r="AO57" s="14"/>
    </row>
    <row r="58" spans="1:41" ht="15" x14ac:dyDescent="0.25">
      <c r="H58" s="8"/>
      <c r="AO58" s="14"/>
    </row>
  </sheetData>
  <mergeCells count="2">
    <mergeCell ref="A1:M7"/>
    <mergeCell ref="A24:M24"/>
  </mergeCells>
  <printOptions horizontalCentered="1" verticalCentered="1"/>
  <pageMargins left="0.31496062992125984" right="0.15748031496062992" top="0.70866141732283472" bottom="0.74803149606299213" header="0.51181102362204722" footer="0.23622047244094491"/>
  <pageSetup scale="57" orientation="landscape" r:id="rId1"/>
  <headerFooter alignWithMargins="0">
    <oddHeader>&amp;CANEXO 5.18.b OBRA PÚBLICA  ART 43 LOPSRM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 septiembre 2020</vt:lpstr>
      <vt:lpstr>'OP septiembre 2020'!Área_de_impresión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cbrunel</cp:lastModifiedBy>
  <cp:lastPrinted>2019-11-20T14:46:54Z</cp:lastPrinted>
  <dcterms:created xsi:type="dcterms:W3CDTF">1998-08-27T18:28:36Z</dcterms:created>
  <dcterms:modified xsi:type="dcterms:W3CDTF">2020-10-28T16:33:01Z</dcterms:modified>
</cp:coreProperties>
</file>